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CAF_Commerce\service\2. E-BUSINESS\1- E-Retail\3- MARQUES\3 - SKINCEUTICALS\3 - MATRICES ET VISUELS\C2 2020\"/>
    </mc:Choice>
  </mc:AlternateContent>
  <bookViews>
    <workbookView xWindow="0" yWindow="0" windowWidth="19200" windowHeight="5020" tabRatio="776"/>
  </bookViews>
  <sheets>
    <sheet name="Fiche référencement" sheetId="1" r:id="rId1"/>
  </sheets>
  <definedNames>
    <definedName name="_xlnm._FilterDatabase" localSheetId="0" hidden="1">'Fiche référencement'!$A$3:$BV$298</definedName>
    <definedName name="codegestion">#REF!</definedName>
    <definedName name="marque">'Fiche référencement'!#REF!</definedName>
    <definedName name="menunom">#REF!</definedName>
    <definedName name="_xlnm.Print_Area" localSheetId="0">'Fiche référencement'!$A$2:$BU$91</definedName>
  </definedNames>
  <calcPr calcId="162913" calcOnSave="0"/>
</workbook>
</file>

<file path=xl/calcChain.xml><?xml version="1.0" encoding="utf-8"?>
<calcChain xmlns="http://schemas.openxmlformats.org/spreadsheetml/2006/main">
  <c r="I9" i="1" l="1"/>
  <c r="I8" i="1"/>
  <c r="I7" i="1"/>
  <c r="I6" i="1"/>
  <c r="I5" i="1"/>
  <c r="I4" i="1"/>
  <c r="A1" i="1"/>
</calcChain>
</file>

<file path=xl/sharedStrings.xml><?xml version="1.0" encoding="utf-8"?>
<sst xmlns="http://schemas.openxmlformats.org/spreadsheetml/2006/main" count="534" uniqueCount="244">
  <si>
    <r>
      <t xml:space="preserve">Marques </t>
    </r>
    <r>
      <rPr>
        <sz val="16"/>
        <color rgb="FFFF0000"/>
        <rFont val="Calibri"/>
        <family val="2"/>
        <scheme val="minor"/>
      </rPr>
      <t>*</t>
    </r>
  </si>
  <si>
    <r>
      <t xml:space="preserve">Ligne / Gamme </t>
    </r>
    <r>
      <rPr>
        <sz val="16"/>
        <color rgb="FFFF0000"/>
        <rFont val="Calibri"/>
        <family val="2"/>
        <scheme val="minor"/>
      </rPr>
      <t>*</t>
    </r>
  </si>
  <si>
    <r>
      <t xml:space="preserve">Référence fournisseur </t>
    </r>
    <r>
      <rPr>
        <sz val="14"/>
        <color rgb="FFFF0000"/>
        <rFont val="Calibri"/>
        <family val="2"/>
        <scheme val="minor"/>
      </rPr>
      <t>*</t>
    </r>
  </si>
  <si>
    <r>
      <t xml:space="preserve">Nomenclature </t>
    </r>
    <r>
      <rPr>
        <sz val="16"/>
        <color rgb="FFFF0000"/>
        <rFont val="Calibri"/>
        <family val="2"/>
        <scheme val="minor"/>
      </rPr>
      <t>*</t>
    </r>
  </si>
  <si>
    <r>
      <t xml:space="preserve">Code EAN / GENCOD </t>
    </r>
    <r>
      <rPr>
        <sz val="16"/>
        <color rgb="FFFF0000"/>
        <rFont val="Calibri"/>
        <family val="2"/>
        <scheme val="minor"/>
      </rPr>
      <t>*</t>
    </r>
  </si>
  <si>
    <r>
      <t xml:space="preserve">Genre </t>
    </r>
    <r>
      <rPr>
        <sz val="16"/>
        <color rgb="FFFF0000"/>
        <rFont val="Calibri"/>
        <family val="2"/>
        <scheme val="minor"/>
      </rPr>
      <t>*</t>
    </r>
  </si>
  <si>
    <r>
      <t>Date de mise sur le marché</t>
    </r>
    <r>
      <rPr>
        <sz val="9"/>
        <color theme="0"/>
        <rFont val="Calibri"/>
        <family val="2"/>
        <scheme val="minor"/>
      </rPr>
      <t xml:space="preserve"> </t>
    </r>
    <r>
      <rPr>
        <sz val="16"/>
        <color rgb="FFFF0000"/>
        <rFont val="Calibri"/>
        <family val="2"/>
        <scheme val="minor"/>
      </rPr>
      <t>*</t>
    </r>
  </si>
  <si>
    <r>
      <t xml:space="preserve">PAHT (€)
PGHT (€) </t>
    </r>
    <r>
      <rPr>
        <sz val="16"/>
        <color rgb="FFFF0000"/>
        <rFont val="Calibri"/>
        <family val="2"/>
        <scheme val="minor"/>
      </rPr>
      <t>*</t>
    </r>
  </si>
  <si>
    <r>
      <t xml:space="preserve">PPI (€) </t>
    </r>
    <r>
      <rPr>
        <sz val="16"/>
        <color rgb="FFFF0000"/>
        <rFont val="Calibri"/>
        <family val="2"/>
        <scheme val="minor"/>
      </rPr>
      <t>*</t>
    </r>
  </si>
  <si>
    <r>
      <t xml:space="preserve">Code gestion </t>
    </r>
    <r>
      <rPr>
        <sz val="16"/>
        <color rgb="FFFF0000"/>
        <rFont val="Calibri"/>
        <family val="2"/>
        <scheme val="minor"/>
      </rPr>
      <t>*</t>
    </r>
  </si>
  <si>
    <r>
      <t xml:space="preserve">Coffret </t>
    </r>
    <r>
      <rPr>
        <sz val="16"/>
        <color rgb="FFFF0000"/>
        <rFont val="Calibri"/>
        <family val="2"/>
        <scheme val="minor"/>
      </rPr>
      <t>*</t>
    </r>
  </si>
  <si>
    <r>
      <t xml:space="preserve">Code EAN / Gencod référent </t>
    </r>
    <r>
      <rPr>
        <sz val="16"/>
        <color rgb="FFFF0000"/>
        <rFont val="Calibri"/>
        <family val="2"/>
        <scheme val="minor"/>
      </rPr>
      <t>*</t>
    </r>
  </si>
  <si>
    <r>
      <t xml:space="preserve">Conditionnement </t>
    </r>
    <r>
      <rPr>
        <sz val="16"/>
        <color rgb="FFFF0000"/>
        <rFont val="Calibri"/>
        <family val="2"/>
        <scheme val="minor"/>
      </rPr>
      <t>*</t>
    </r>
  </si>
  <si>
    <r>
      <t xml:space="preserve">Poids/Dimension ARTICLE </t>
    </r>
    <r>
      <rPr>
        <sz val="16"/>
        <color rgb="FFFF0000"/>
        <rFont val="Calibri"/>
        <family val="2"/>
        <scheme val="minor"/>
      </rPr>
      <t>*</t>
    </r>
  </si>
  <si>
    <r>
      <t xml:space="preserve">Poids/Dimension SSPCB </t>
    </r>
    <r>
      <rPr>
        <sz val="16"/>
        <color rgb="FFFF0000"/>
        <rFont val="Calibri"/>
        <family val="2"/>
        <scheme val="minor"/>
      </rPr>
      <t>*</t>
    </r>
  </si>
  <si>
    <r>
      <t xml:space="preserve">Poids/Dimension SPCB </t>
    </r>
    <r>
      <rPr>
        <sz val="16"/>
        <color rgb="FFFF0000"/>
        <rFont val="Calibri"/>
        <family val="2"/>
        <scheme val="minor"/>
      </rPr>
      <t>*</t>
    </r>
  </si>
  <si>
    <r>
      <t xml:space="preserve">Poids/Dimension PCB </t>
    </r>
    <r>
      <rPr>
        <sz val="16"/>
        <color rgb="FFFF0000"/>
        <rFont val="Calibri"/>
        <family val="2"/>
        <scheme val="minor"/>
      </rPr>
      <t>*</t>
    </r>
  </si>
  <si>
    <r>
      <t xml:space="preserve">Poids/Dimension Palette </t>
    </r>
    <r>
      <rPr>
        <sz val="16"/>
        <color rgb="FFFF0000"/>
        <rFont val="Calibri"/>
        <family val="2"/>
        <scheme val="minor"/>
      </rPr>
      <t>*</t>
    </r>
  </si>
  <si>
    <r>
      <t xml:space="preserve">Déclinaison article: Eau de toilette XXml, XXg, N° teinte et nom teinte, … </t>
    </r>
    <r>
      <rPr>
        <sz val="16"/>
        <color rgb="FFFF0000"/>
        <rFont val="Calibri"/>
        <family val="2"/>
        <scheme val="minor"/>
      </rPr>
      <t>*</t>
    </r>
  </si>
  <si>
    <r>
      <t xml:space="preserve">Accroche Marketing 
(descriptif court) </t>
    </r>
    <r>
      <rPr>
        <sz val="16"/>
        <color rgb="FFFF0000"/>
        <rFont val="Calibri"/>
        <family val="2"/>
        <scheme val="minor"/>
      </rPr>
      <t>*</t>
    </r>
  </si>
  <si>
    <r>
      <t xml:space="preserve">Descriptif long du produit </t>
    </r>
    <r>
      <rPr>
        <sz val="16"/>
        <color rgb="FFFF0000"/>
        <rFont val="Calibri"/>
        <family val="2"/>
        <scheme val="minor"/>
      </rPr>
      <t>*</t>
    </r>
  </si>
  <si>
    <r>
      <t xml:space="preserve">Famille olfactive
</t>
    </r>
    <r>
      <rPr>
        <sz val="16"/>
        <color rgb="FFFF0000"/>
        <rFont val="Calibri"/>
        <family val="2"/>
        <scheme val="minor"/>
      </rPr>
      <t xml:space="preserve">* </t>
    </r>
    <r>
      <rPr>
        <sz val="10"/>
        <color rgb="FFFF0000"/>
        <rFont val="Calibri"/>
        <family val="2"/>
        <scheme val="minor"/>
      </rPr>
      <t>Parfum</t>
    </r>
  </si>
  <si>
    <r>
      <t xml:space="preserve">Pyramide olfactive </t>
    </r>
    <r>
      <rPr>
        <sz val="14"/>
        <color rgb="FFFF0000"/>
        <rFont val="Calibri"/>
        <family val="2"/>
        <scheme val="minor"/>
      </rPr>
      <t>*</t>
    </r>
    <r>
      <rPr>
        <sz val="11"/>
        <color rgb="FFFF0000"/>
        <rFont val="Calibri"/>
        <family val="2"/>
        <scheme val="minor"/>
      </rPr>
      <t xml:space="preserve"> Parfum</t>
    </r>
  </si>
  <si>
    <r>
      <t xml:space="preserve">Couleur dominante
</t>
    </r>
    <r>
      <rPr>
        <sz val="16"/>
        <color rgb="FFFF0000"/>
        <rFont val="Calibri"/>
        <family val="2"/>
        <scheme val="minor"/>
      </rPr>
      <t xml:space="preserve">* </t>
    </r>
    <r>
      <rPr>
        <sz val="10"/>
        <color rgb="FFFF0000"/>
        <rFont val="Calibri"/>
        <family val="2"/>
        <scheme val="minor"/>
      </rPr>
      <t>Maq</t>
    </r>
  </si>
  <si>
    <r>
      <t xml:space="preserve">Type de peau 1
</t>
    </r>
    <r>
      <rPr>
        <sz val="16"/>
        <color rgb="FFFF0000"/>
        <rFont val="Calibri"/>
        <family val="2"/>
        <scheme val="minor"/>
      </rPr>
      <t xml:space="preserve">* </t>
    </r>
    <r>
      <rPr>
        <sz val="10"/>
        <color rgb="FFFF0000"/>
        <rFont val="Calibri"/>
        <family val="2"/>
        <scheme val="minor"/>
      </rPr>
      <t xml:space="preserve">Soin </t>
    </r>
  </si>
  <si>
    <r>
      <t xml:space="preserve">Type de peau 2 
</t>
    </r>
    <r>
      <rPr>
        <sz val="10"/>
        <color rgb="FFFF0000"/>
        <rFont val="Calibri"/>
        <family val="2"/>
        <scheme val="minor"/>
      </rPr>
      <t>Soin</t>
    </r>
  </si>
  <si>
    <r>
      <t xml:space="preserve">Protection Solaire
</t>
    </r>
    <r>
      <rPr>
        <sz val="16"/>
        <color rgb="FFFF0000"/>
        <rFont val="Calibri"/>
        <family val="2"/>
        <scheme val="minor"/>
      </rPr>
      <t xml:space="preserve">* </t>
    </r>
    <r>
      <rPr>
        <sz val="10"/>
        <color rgb="FFFF0000"/>
        <rFont val="Calibri"/>
        <family val="2"/>
        <scheme val="minor"/>
      </rPr>
      <t>Soin</t>
    </r>
  </si>
  <si>
    <r>
      <t xml:space="preserve">Texture
</t>
    </r>
    <r>
      <rPr>
        <sz val="16"/>
        <color rgb="FFFF0000"/>
        <rFont val="Calibri"/>
        <family val="2"/>
        <scheme val="minor"/>
      </rPr>
      <t xml:space="preserve">* </t>
    </r>
    <r>
      <rPr>
        <sz val="10"/>
        <color rgb="FFFF0000"/>
        <rFont val="Calibri"/>
        <family val="2"/>
        <scheme val="minor"/>
      </rPr>
      <t>Soin/Maq</t>
    </r>
  </si>
  <si>
    <r>
      <t xml:space="preserve">Nuance
</t>
    </r>
    <r>
      <rPr>
        <sz val="16"/>
        <color rgb="FFFF0000"/>
        <rFont val="Calibri"/>
        <family val="2"/>
        <scheme val="minor"/>
      </rPr>
      <t xml:space="preserve">* </t>
    </r>
    <r>
      <rPr>
        <sz val="10"/>
        <color rgb="FFFF0000"/>
        <rFont val="Calibri"/>
        <family val="2"/>
        <scheme val="minor"/>
      </rPr>
      <t>Maq</t>
    </r>
  </si>
  <si>
    <r>
      <t xml:space="preserve">Effet
</t>
    </r>
    <r>
      <rPr>
        <sz val="16"/>
        <color rgb="FFFF0000"/>
        <rFont val="Calibri"/>
        <family val="2"/>
        <scheme val="minor"/>
      </rPr>
      <t xml:space="preserve">* </t>
    </r>
    <r>
      <rPr>
        <sz val="10"/>
        <color rgb="FFFF0000"/>
        <rFont val="Calibri"/>
        <family val="2"/>
        <scheme val="minor"/>
      </rPr>
      <t>Maq</t>
    </r>
  </si>
  <si>
    <r>
      <t xml:space="preserve">Action
</t>
    </r>
    <r>
      <rPr>
        <sz val="16"/>
        <color rgb="FFFF0000"/>
        <rFont val="Calibri"/>
        <family val="2"/>
        <scheme val="minor"/>
      </rPr>
      <t xml:space="preserve">* </t>
    </r>
    <r>
      <rPr>
        <sz val="10"/>
        <color rgb="FFFF0000"/>
        <rFont val="Calibri"/>
        <family val="2"/>
        <scheme val="minor"/>
      </rPr>
      <t>Soin/Maq</t>
    </r>
  </si>
  <si>
    <r>
      <t xml:space="preserve">Couvrance
</t>
    </r>
    <r>
      <rPr>
        <sz val="16"/>
        <color rgb="FFFF0000"/>
        <rFont val="Calibri"/>
        <family val="2"/>
        <scheme val="minor"/>
      </rPr>
      <t xml:space="preserve">* </t>
    </r>
    <r>
      <rPr>
        <sz val="10"/>
        <color rgb="FFFF0000"/>
        <rFont val="Calibri"/>
        <family val="2"/>
        <scheme val="minor"/>
      </rPr>
      <t>Maq</t>
    </r>
  </si>
  <si>
    <r>
      <t xml:space="preserve">Format
</t>
    </r>
    <r>
      <rPr>
        <sz val="16"/>
        <color rgb="FFFF0000"/>
        <rFont val="Calibri"/>
        <family val="2"/>
        <scheme val="minor"/>
      </rPr>
      <t xml:space="preserve">* </t>
    </r>
    <r>
      <rPr>
        <sz val="10"/>
        <color rgb="FFFF0000"/>
        <rFont val="Calibri"/>
        <family val="2"/>
        <scheme val="minor"/>
      </rPr>
      <t>Soin/Maq</t>
    </r>
  </si>
  <si>
    <r>
      <t xml:space="preserve">Formulation 1
</t>
    </r>
    <r>
      <rPr>
        <sz val="16"/>
        <color rgb="FFFF0000"/>
        <rFont val="Calibri"/>
        <family val="2"/>
        <scheme val="minor"/>
      </rPr>
      <t xml:space="preserve">* </t>
    </r>
    <r>
      <rPr>
        <sz val="10"/>
        <color rgb="FFFF0000"/>
        <rFont val="Calibri"/>
        <family val="2"/>
        <scheme val="minor"/>
      </rPr>
      <t>Soin/Maq</t>
    </r>
  </si>
  <si>
    <r>
      <t>Formulation 2</t>
    </r>
    <r>
      <rPr>
        <sz val="11"/>
        <color rgb="FFFF0000"/>
        <rFont val="Calibri"/>
        <family val="2"/>
        <scheme val="minor"/>
      </rPr>
      <t xml:space="preserve">
</t>
    </r>
    <r>
      <rPr>
        <sz val="10"/>
        <color rgb="FFFF0000"/>
        <rFont val="Calibri"/>
        <family val="2"/>
        <scheme val="minor"/>
      </rPr>
      <t>Soin/Maq</t>
    </r>
  </si>
  <si>
    <r>
      <t xml:space="preserve">Soin spécifique
</t>
    </r>
    <r>
      <rPr>
        <sz val="16"/>
        <color rgb="FFFF0000"/>
        <rFont val="Calibri"/>
        <family val="2"/>
        <scheme val="minor"/>
      </rPr>
      <t xml:space="preserve">* </t>
    </r>
    <r>
      <rPr>
        <sz val="10"/>
        <color rgb="FFFF0000"/>
        <rFont val="Calibri"/>
        <family val="2"/>
        <scheme val="minor"/>
      </rPr>
      <t>Soin</t>
    </r>
  </si>
  <si>
    <r>
      <t xml:space="preserve">Conseils d'utilisation / 
Conseils d'application / 
Astuce de parfumage </t>
    </r>
    <r>
      <rPr>
        <sz val="16"/>
        <color rgb="FFFF0000"/>
        <rFont val="Calibri"/>
        <family val="2"/>
        <scheme val="minor"/>
      </rPr>
      <t>*</t>
    </r>
  </si>
  <si>
    <r>
      <t xml:space="preserve">Composition produit (Liste des ingrédients) </t>
    </r>
    <r>
      <rPr>
        <sz val="16"/>
        <color rgb="FFFF0000"/>
        <rFont val="Calibri"/>
        <family val="2"/>
        <scheme val="minor"/>
      </rPr>
      <t>*</t>
    </r>
  </si>
  <si>
    <r>
      <t xml:space="preserve">Bénéfice produit </t>
    </r>
    <r>
      <rPr>
        <sz val="16"/>
        <color rgb="FFFF0000"/>
        <rFont val="Calibri"/>
        <family val="2"/>
        <scheme val="minor"/>
      </rPr>
      <t>*</t>
    </r>
  </si>
  <si>
    <t>EAN produit Cross selling 2</t>
  </si>
  <si>
    <t>EAN produit Cross selling 3</t>
  </si>
  <si>
    <t>Code couleur web</t>
  </si>
  <si>
    <t>FITPC
Référence 2015</t>
  </si>
  <si>
    <t>SSPCB</t>
  </si>
  <si>
    <t>SPCB</t>
  </si>
  <si>
    <t>PCB</t>
  </si>
  <si>
    <t>Palette</t>
  </si>
  <si>
    <t>Poids (gr)</t>
  </si>
  <si>
    <t>Largeur (mm)</t>
  </si>
  <si>
    <t>Longueur (mm)</t>
  </si>
  <si>
    <t>Hauteur (mm)</t>
  </si>
  <si>
    <t>Contenance</t>
  </si>
  <si>
    <t>Unité Contenance</t>
  </si>
  <si>
    <t>Code EAN / Gencod</t>
  </si>
  <si>
    <r>
      <t>Note de tête</t>
    </r>
    <r>
      <rPr>
        <sz val="16"/>
        <color rgb="FFFF0000"/>
        <rFont val="Calibri"/>
        <family val="2"/>
        <scheme val="minor"/>
      </rPr>
      <t/>
    </r>
  </si>
  <si>
    <t>Note de cœur</t>
  </si>
  <si>
    <r>
      <t>Note de fond</t>
    </r>
    <r>
      <rPr>
        <sz val="16"/>
        <color rgb="FFFF0000"/>
        <rFont val="Calibri"/>
        <family val="2"/>
        <scheme val="minor"/>
      </rPr>
      <t/>
    </r>
  </si>
  <si>
    <t>Non</t>
  </si>
  <si>
    <t>Grasse</t>
  </si>
  <si>
    <t>ml</t>
  </si>
  <si>
    <t>Mature</t>
  </si>
  <si>
    <t>Protection Moyenne (SPF 30)</t>
  </si>
  <si>
    <t>Crème</t>
  </si>
  <si>
    <t>Anti rides</t>
  </si>
  <si>
    <t>Anti âge global</t>
  </si>
  <si>
    <t>Mixte</t>
  </si>
  <si>
    <t>Haute Protection (SPF 50)</t>
  </si>
  <si>
    <t>Normale</t>
  </si>
  <si>
    <t>Flacon</t>
  </si>
  <si>
    <t>Sèche</t>
  </si>
  <si>
    <t>Fluide</t>
  </si>
  <si>
    <t>Non comédogène</t>
  </si>
  <si>
    <t>Unité</t>
  </si>
  <si>
    <t>Sensible</t>
  </si>
  <si>
    <t>Gel</t>
  </si>
  <si>
    <t>Tout type de peau</t>
  </si>
  <si>
    <t>Sans parfum</t>
  </si>
  <si>
    <t>Solide</t>
  </si>
  <si>
    <t>Sérum</t>
  </si>
  <si>
    <t>Tube</t>
  </si>
  <si>
    <t>Hydratation</t>
  </si>
  <si>
    <t>Tâches</t>
  </si>
  <si>
    <t>03 - SOINS | 109 - Coffrets | 055 - Solaire | 0150 - Protection</t>
  </si>
  <si>
    <t>03 - SOINS | 109 - Coffrets | 056 - Visage | 0690 - Anti-âge</t>
  </si>
  <si>
    <r>
      <t xml:space="preserve">EAN produit 
Cross selling 1 </t>
    </r>
    <r>
      <rPr>
        <sz val="16"/>
        <color rgb="FFFF0000"/>
        <rFont val="Calibri"/>
        <family val="2"/>
        <scheme val="minor"/>
      </rPr>
      <t>*</t>
    </r>
  </si>
  <si>
    <r>
      <t xml:space="preserve">EAN produit
Up selling 1 </t>
    </r>
    <r>
      <rPr>
        <sz val="16"/>
        <color rgb="FFFF0000"/>
        <rFont val="Calibri"/>
        <family val="2"/>
        <scheme val="minor"/>
      </rPr>
      <t>*</t>
    </r>
  </si>
  <si>
    <t>EAN produit 
Up selling 2</t>
  </si>
  <si>
    <t>EAN produit 
Up selling 3</t>
  </si>
  <si>
    <t xml:space="preserve">REFERENCEMENT PHARMA  </t>
  </si>
  <si>
    <r>
      <t xml:space="preserve">Mots clés SEO cachés. 
</t>
    </r>
    <r>
      <rPr>
        <i/>
        <sz val="10"/>
        <color theme="0"/>
        <rFont val="Calibri"/>
        <family val="2"/>
        <scheme val="minor"/>
      </rPr>
      <t>A utiliser que pour le moteur de recherche. Ne pas utiliser sur la page produit.</t>
    </r>
  </si>
  <si>
    <r>
      <t xml:space="preserve">Nom du produit  </t>
    </r>
    <r>
      <rPr>
        <sz val="11"/>
        <color rgb="FFC00000"/>
        <rFont val="Calibri"/>
        <family val="2"/>
        <scheme val="minor"/>
      </rPr>
      <t>*</t>
    </r>
  </si>
  <si>
    <t>Skinceuticals</t>
  </si>
  <si>
    <t>Glycolic Renewal Cleanser</t>
  </si>
  <si>
    <t>S2850200</t>
  </si>
  <si>
    <t>03 - SOINS | 112 - Soin visage | 079 - Démaquillant et Nettoyant| 0214 - Visage</t>
  </si>
  <si>
    <t>3606000481121</t>
  </si>
  <si>
    <t>MIXTE</t>
  </si>
  <si>
    <t>21,00</t>
  </si>
  <si>
    <t/>
  </si>
  <si>
    <t>Permanent</t>
  </si>
  <si>
    <t/>
  </si>
  <si>
    <t>35</t>
  </si>
  <si>
    <t>2100</t>
  </si>
  <si>
    <t>150</t>
  </si>
  <si>
    <t>39</t>
  </si>
  <si>
    <t>60</t>
  </si>
  <si>
    <t>195</t>
  </si>
  <si>
    <t>150.0</t>
  </si>
  <si>
    <t>5810</t>
  </si>
  <si>
    <t>238</t>
  </si>
  <si>
    <t>330</t>
  </si>
  <si>
    <t>216</t>
  </si>
  <si>
    <t>03606000481145</t>
  </si>
  <si>
    <t>348594</t>
  </si>
  <si>
    <t>1016</t>
  </si>
  <si>
    <t>1219</t>
  </si>
  <si>
    <t>871</t>
  </si>
  <si>
    <t>03606000481152</t>
  </si>
  <si>
    <t>Tube 150 MLT</t>
  </si>
  <si>
    <t>Gel nettoyant exfoliant quotidien contenant une concentration d'acide glycolique actif de 8 %. Améliore l'apparence du grain de peau et restaure l'éclat du teint.</t>
  </si>
  <si>
    <t>Glycolic Renewal Cleanser est un gel nettoyant conçu pour booster l’éclat de la peau. 
Sa formule enrichie en AHA permet une exfoliation douce associée à une accélération du renouvellement cellulaire.
Ce gel moussant nettoie efficacement les impuretés et le maquillage longue durée tout en hydratant la peau</t>
  </si>
  <si>
    <t/>
  </si>
  <si>
    <t>NA</t>
  </si>
  <si>
    <t>Hydrate</t>
  </si>
  <si>
    <t>Deux fois par jour, appliquez une petite quantité de produit sur le visage et massez délicatement. Rincez à l’eau tiède.</t>
  </si>
  <si>
    <t>855313 5 - INGREDIENTS:  AQUA / WATER • GLYCOLIC ACID • COCO-GLUCOSIDE • PROPYLENE GLYCOL • AMMONIUM POLYACRYLOYLDIMETHYL TAURATE • GLYCERIN • SODIUM METHYL COCOYL TAURATE • SODIUM HYDROXIDE • ALOE BARBADENSIS LEAF JUICE • PHYTIC ACID • SODIUM CHLORIDE • PHENOXYETHANOL • DIPROPYLENE GLYCOL • COCONUT ACID • CAPRYLYL GLYCOL • SALICYLIC ACID • CHLORPHENESIN • ETHYLHEXYLGLYCERIN • BOSWELLIA SERRATA GUM • CYMBOPOGON SCHOENANTHUS OIL • CITRAL • CITRIC ACID • POTASSIUM SORBATE • SODIUM BENZOATE • TOCOPHEROL (F.I.L. D233328/1).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</si>
  <si>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8% d'Acide Glycolique libre : Favorise l'élimination des cellules mortes et le renouvellement cellulaire afin d'améliorer la texture, le tonus et l'éclat du teint
1% d'Acide Phytique : Exfolie et améliore l'éclat
2% d'Extrait de Feuille d'Aloe Barbadensis : Hydrate et rafraîchit la peau
3% de Glycérine : Retient l'eau naturellement présente au niveau de la peau</t>
  </si>
  <si>
    <t>0635494363210</t>
  </si>
  <si>
    <t>3606000480964</t>
  </si>
  <si>
    <t>0635494343205</t>
  </si>
  <si>
    <t>302 F - 01</t>
  </si>
  <si>
    <t>nettoyant visage,crème exfoliante nettoyante,nettoyant visage exfoliant,nettoyant visage à l'acide glycolique</t>
  </si>
  <si>
    <t>C E Ferulic</t>
  </si>
  <si>
    <t>VFR07401</t>
  </si>
  <si>
    <t>Skinceuticals Bouclier Intégral Jour CE FERULIC 30ml + ULTRA FACIAL DEFENSE 30ml</t>
  </si>
  <si>
    <t>3433425335018</t>
  </si>
  <si>
    <t>79,00</t>
  </si>
  <si>
    <t>Saisonnier</t>
  </si>
  <si>
    <t>1</t>
  </si>
  <si>
    <t>1000</t>
  </si>
  <si>
    <t>1.0</t>
  </si>
  <si>
    <t>03433425335025</t>
  </si>
  <si>
    <t>03433425335049</t>
  </si>
  <si>
    <t>Flacon 1 PCE</t>
  </si>
  <si>
    <t>Votre routine pour lutter contre les signes du vieillissement prématuré causé par les UV, les infrarouge et la pollution grâce au sérum antioxydant CE FERULIC et à votre crème solaire visage très haute protection offerte.</t>
  </si>
  <si>
    <t>Seule la combinaison quotidienne d’un sérum antioxydant et d’une photoprotection SkinCeuticals permet de neutraliser efficacement les radicaux libres dus aux agresseurs atmosphériques et de réduire les signes visibles du vieillissement cutané
Découvrez votre bouclier intégral contre les signes du vieillissement prématuré.
Cette trousse contient:
- Un sérum antioxydant CE FERULIC haute efficacité avec 15% d'acide ascorbique, 1% d'alpha tocophérol et 0.5% d'acide férulic qui protège la peau des agresseurs atmosphériques (UV, infrarouges, pollution) et améliore la fermeté de la peau. 
- Un fluide photoprotecteur hydratant large spectre ANTI-UVA/UVB offert afin de protéger la peau et prévenir l'apparition des tâches pigmentaires tout en hydratant la peau.</t>
  </si>
  <si>
    <t>Serum CE Ferulic: Le matin, déposer 3 à 4 gouttes dans la paume de la main. Appliquer du bout des doigts sur l’ensemble du visage, le cou et le décolleté. Crème Solaire Ultra Facial Defense: Appliquer le produit juste avant de vous exposer au soleil. Renouveler fréquemment et généreusement l’application pour maintenir la protection, notamment après le bain, en cas de sudation ou après vous être essuyé.</t>
  </si>
  <si>
    <t>SERUM CE FERULIC: AQUA/WATER/DIPROPYLENE GLYCOL/ASCORBIC ACID/GLYCERIN/LAURETH-23/PHENOXYETHANOL/ TOCOPHEROL/FERULIC ACID/SODIUM HYALURONATE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</si>
  <si>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L’exposition aux agresseurs atmosphériques (rayons EXPRESSION DU NFKB
UV, ozone O3 et particules fines de moteurs diesel) entraîne une augmentation de 97% du NFkB, un biomarqueur de l’inflammation de la peau et des dommages cutanés.
Votre sérum antioxydant* aide à réduire de 47% l’activation du NFkB pour lutter efficacement contre les signes du vieillissement cutané.</t>
  </si>
  <si>
    <t>3606000463622</t>
  </si>
  <si>
    <t>0635494314205</t>
  </si>
  <si>
    <t>0635494394207</t>
  </si>
  <si>
    <t>303 E - 01</t>
  </si>
  <si>
    <t>Serum vitamine c,serum visage,soin antioxydant</t>
  </si>
  <si>
    <t>Phloretin Cf</t>
  </si>
  <si>
    <t>VFR07402</t>
  </si>
  <si>
    <t>Skinceuticals Bouclier Intégral Jour Phloretin CF 30ml + ULTRA FACIAL DEFENSE 30ml</t>
  </si>
  <si>
    <t>3433425335056</t>
  </si>
  <si>
    <t>88,00</t>
  </si>
  <si>
    <t>0635494328202</t>
  </si>
  <si>
    <t>03433425335070</t>
  </si>
  <si>
    <t>03433425335094</t>
  </si>
  <si>
    <t>Coffret 1 PCE</t>
  </si>
  <si>
    <t>Un sérum antioxydant de jour hautement concentré en vitamine C, offre une protection avancée contre les agressions environnementales et atténue ridules et taches pigmentaires.</t>
  </si>
  <si>
    <t>Seule la combinaison quotidienne d’un sérum antioxydant et d’une photoprotection SkinCeuticals permet de neutraliser efficacement les radicaux libres dus aux agresseurs atmosphériques et de réduire les signes visibles du vieillissement cutané 
Découvrez votre bouclier intégral contre les signes du vieillissement prématuré. 
Cette trousse contient:
 - Un sérum antioxydant à la vitamine C PHLORETIN CF haute efficacité qui protège la peau des agresseurs athmosphériques, accélère le renouvellement cellulaire pour réduire les rides et les ridules et améliore l'éclat de la peau.
- Un fluide photoprotecteur hydratant large spectre ANTI-UVA/UVB offert afin de protéger la peau et prévenir l'apparition des tâches pigmentaires tout en hydratant la peau.</t>
  </si>
  <si>
    <t>Protège</t>
  </si>
  <si>
    <t>Appliquer le sérum PHLORETIN CF le matin sur une peau nettoyée, déposer 4 à 5 gouttes dans la paume de la main. Appliquer du bout des doigts sur l’ensemble du visage, du cou et du décolleté. Utilisez ensuite ULTRA FACIAL DEFENSE juste avant de vous exposer au soleil. Renouveler fréquemment et généreusement l’application pour maintenir la protection, notamment après le bain, en cas de sudation ou après vous être essuyé.</t>
  </si>
  <si>
    <t>SERUM PHLORETIN CF: AQUA/WATER/EAU/DIPROPYLENE GLYCOL/ALCOHOL DENAT./ASCORBIC ACID/BUTYLENE GLYCOL/TRIETHYL CITRATE/PHLORETIN/FERULIC ACID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</si>
  <si>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Sérum anti-âge antioxydant
Bouclier antioxydant haute performance à large spectre : intervient sur les trois cellules principales de la peau : kératinocytes, mélanocytes, et fibroblastes.
- 10% Acide L-Ascorbique : Antioxydant, augmente la synthèse du collagène.
- 2% Phlorétine : Antioxydant, molécule inédite en cosmétique, issue de la peau de la pomme, fait partie des polyphénols. Accélère le renouvellement cellulaire.
0,5% Acide Férulique : Antioxydant, protège l'ADN des cellules</t>
  </si>
  <si>
    <t>3606000463981</t>
  </si>
  <si>
    <t>0635494317206</t>
  </si>
  <si>
    <t>0635494349207</t>
  </si>
  <si>
    <t>serum vitamine C,protection solaire,antioxydant,routine anti taches,prevention rides</t>
  </si>
  <si>
    <t>Resveratrol B E</t>
  </si>
  <si>
    <t>VFR07419</t>
  </si>
  <si>
    <t>Skinceuticals Bouclier Intégral NUIT Resveratrol 30ml + ULTRA FACIAL DEFENSE 30ml</t>
  </si>
  <si>
    <t>3433425335643</t>
  </si>
  <si>
    <t>81,00</t>
  </si>
  <si>
    <t>3606000475380</t>
  </si>
  <si>
    <t>03433425335681</t>
  </si>
  <si>
    <t>03433425335650</t>
  </si>
  <si>
    <t>03433425335674</t>
  </si>
  <si>
    <t>Votre bouclier intégral contre les signes du vieillissement prématuré causé par les UV, la lumière visible, les infrarouges et la pollution grâce à un duo sérum antioxydant de nuit au Resvératrol pur et une crème solaire pour le visage très haute protection le jour.</t>
  </si>
  <si>
    <t>Seule la combinaison quotidienne d’un sérum antioxydant et d’une photoprotection SkinCeuticals permet de neutraliser efficacement les radicaux libres dus aux agresseurs atmosphériques et de réduire les signes visibles du vieillissement cutané.  Cette trousse contient une protection à la fois du bouclier interne et du bouclier externe.  Le SÉRUM-GEL ANTIOXYDANT au resvératrol protège la peau des agresseurs atmosphériques (UV + LUMIÈRE VISIBLE + INFRAROUGES + POLLUTION), répare la peau des dommages cutanés accumulés tout au long de la journée, stimule la production d’antioxydants internes pour lutter contre les signes du vieillissement cutané : perte d’éclat, d’élasticité et de fermeté. Un SOIN PHOTOPROTECTEUR QUOTIDIEN ANTI-ÂGE qui protège efficacement la peau des UVA/B grâce à l’alliance de plusieurs filtres anti-UV et la vitamine E antioxydante, il prévient l’apparition des taches pigmentaires et hydrate durablement la peau (12h).</t>
  </si>
  <si>
    <t>Utiliser le soin de nuit RESVERATROL BE le soir, sur une peau nettoyée, appliquer 1 à 2 pressions sur l’ensemble du visage, du cou et du décolleté. Complétez votre routine le matin en appliquant ULTRA FACIAL DEFENSE juste avant de vous exposer au soleil. Renouveler fréquemment et généreusement l’application pour maintenir la protection, notamment après le bain, en cas de sudation ou après vous être essuyé.</t>
  </si>
  <si>
    <t>855141 16 - INGREDIENTS:  AQUA / WATER / EAU • DIMETHICONE • PROPYLENE GLYCOL • DIPROPYLENE GLYCOL • NIACINAMIDE • ALCOHOL DENAT. • GLYCERIN • CAFFEINE • SODIUM CHLORIDE • PEG/PPG-18/18 DIMETHICONE • TOCOPHEROL • RESVERATROL • SCUTELLARIA BAICALENSIS EXTRACT / SCUTELLARIA BAICALENSIS ROOT EXTRACT • DISODIUM EDTA (F.I.L. D162488/2).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</si>
  <si>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 Répare les dommages cutanés accumulés tout au long de la journée
- Prévient des dommages futurs
- Stimule la production d'anti-oxydants internes pour lutter contre le vieillissement cutané
- Augmente la longévité des cellules saines
SkinCeuticals Resveratrol B E possède une formulation révolutionnaire qui inclut une concentration maximisée de resvératrol pur et stable pour atténuer les signes des dommages accumulés.
La formulation, en attente de trois brevets aux États-Unis, combine du resvératrol, de la baicaline et de l’alpha tocophérol (vitamine E), fournissant ainsi une protection antioxydante plus importante que chacun de ces antioxydants pris séparément.
- 1% de Resveratrol pur et stable
- 1% d'Alpha Tocophérol
- 0,5% de Baicaline</t>
  </si>
  <si>
    <t>0635494345254</t>
  </si>
  <si>
    <t>3606000509603</t>
  </si>
  <si>
    <t>3606000497290</t>
  </si>
  <si>
    <t>0635494310207</t>
  </si>
  <si>
    <t>serum antioxydant,serum resvératrol pur,routine protection peau,prevention taches,creme solaire visage tres haute protection</t>
  </si>
  <si>
    <t>Serum 10</t>
  </si>
  <si>
    <t>VFR07403</t>
  </si>
  <si>
    <t>Skinceuticals Bouclier Intégral Jour Serum 10 30ml + ULTRA FACIAL DEFENSE 30ml</t>
  </si>
  <si>
    <t>3433425335117</t>
  </si>
  <si>
    <t>50,00</t>
  </si>
  <si>
    <t>03433425335124</t>
  </si>
  <si>
    <t>03433425335131</t>
  </si>
  <si>
    <t>03433425335155</t>
  </si>
  <si>
    <t>Votre bouclier intégral contre les signes du vieillissement prématuré causé par les UV, la lumière visible, les infrarouges et la pollution grâce à un duo sérum visage à la Vitamine C (acide ascorbique) et une crème solaire pour le visage très haute protection le jour.</t>
  </si>
  <si>
    <t>Seule la combinaison quotidienne d’un sérum antioxydant et d’une photoprotection SkinCeuticals permet de neutraliser efficacement les radicaux libres dus aux agresseurs atmosphériques et de réduire les signes visibles du vieillissement cutané. 
Cette trousse contient une protection à la fois du bouclier interne et du bouclier externe. 
Le SÉRUM ANTIOXYDANT à la Vitamine C protège la peau des agresseurs atmosphériques (UV + LUMIÈRE VISIBLE + INFRAROUGES + POLLUTION), et accélère le renouvellement cellulaire pour réduire les ridules et améliorer l’éclat de la peau.
Un SOIN PHOTOPROTECTEUR QUOTIDIEN ANTI-ÂGE qui protège efficacement la peau des UVA/B grâce à l’alliance de plusieurs filtres anti-UV et la vitamine E antioxydante, il prévient l’apparition des taches pigmentaires et hydrate durablement la peau (12h).</t>
  </si>
  <si>
    <t>Le matin sur une peau nettoyée, déposer 4 à 5 gouttes du SERUM 10 à la Vitamine C et à l’acide férulique dans la paume de la main. Appliquer du bout des doigts sur l’ensemble du visage, du cou et du décolleté. Appliquer ULTRA FACIAL DEFENSE  juste avant de vous exposer au soleil. Renouveler fréquemment et généreusement l’application pour maintenir la protection, notamment après le bain, en cas de sudation ou après vous être essuyé.</t>
  </si>
  <si>
    <t>SERUM 10: AQUA / WATER • DIPROPYLENE GLYCOL • ASCORBIC ACID • GLYCERIN • TRIETHYL CITRATE • FERULIC ACID • SODIUM HYALURONATE (F.I.L. D34877/1).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</si>
  <si>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Prévient du stress oxydatif généré par les rayons UV et la pollution
Réduit l’apparence des rides et ridules
Favorise un teint plus éclatant</t>
  </si>
  <si>
    <t>serum vitamine C,serum acide ferulique,soin prevention rides visage,soin prevention taches pigmentaires</t>
  </si>
  <si>
    <t>Advanced Brightening Uv Defense Spf50</t>
  </si>
  <si>
    <t>MB240900</t>
  </si>
  <si>
    <t>Advanced Brightening UV Defense SPF 50</t>
  </si>
  <si>
    <t>3337875702478</t>
  </si>
  <si>
    <t>FEMME</t>
  </si>
  <si>
    <t>635494349207</t>
  </si>
  <si>
    <t>108</t>
  </si>
  <si>
    <t>4320</t>
  </si>
  <si>
    <t>58</t>
  </si>
  <si>
    <t>29</t>
  </si>
  <si>
    <t>155</t>
  </si>
  <si>
    <t>40.0</t>
  </si>
  <si>
    <t>6681</t>
  </si>
  <si>
    <t>285</t>
  </si>
  <si>
    <t>385</t>
  </si>
  <si>
    <t>225</t>
  </si>
  <si>
    <t>03337875733571</t>
  </si>
  <si>
    <t>267756</t>
  </si>
  <si>
    <t>955</t>
  </si>
  <si>
    <t>1155</t>
  </si>
  <si>
    <t>901</t>
  </si>
  <si>
    <t>03337875733595</t>
  </si>
  <si>
    <t>Tube 40 MLT</t>
  </si>
  <si>
    <t>Soin solaire quotidien SPF50 haute protection anti-taches</t>
  </si>
  <si>
    <t>Soin solaire quotidien SPF 50 anti-taches, Advanced Brightening UV Defense SPF 50 délivre une haute protection quotidienne à large spectre contre les UVA/UVB. Doté d'une action correctrice et protectrice grâce à son complexe [1% Acide Tranexamique - 2% Niacinamide], le soin solaire Advanced Brightening UV Defense SPF 50 corrige et atténue l'hyperpigmentation existante tout en protégeant les taches pigmentaire induites par les UVA/UVB pour un teint éclatant.
Convient à tous types de peaux et particulièrement aux peaux sujettes à l'hyperpigmentation.</t>
  </si>
  <si>
    <t>Le matin, appliquez sur le visage, le cou et le décolleté avant de se maquiller. Appliquez généreusement 15 minutes avant l'exposition au soleil et réappliquer après une baignade de plus de 40 minutes, après avoir transpiré ou après s’être essuyé avec une serviette. Dans tous les cas, renouveler l’application au minimum toutes les deux heures. Pour les enfants de moins de six mois, consulter un médecin avant utilisation.</t>
  </si>
  <si>
    <t>855319 15 - INGREDIENTS:  AQUA / WATER • ALCOHOL DENAT. • ETHYLHEXYL TRIAZONE • DROMETRIZOLE TRISILOXANE • ISONONYL ISONONANOATE • ISOPROPYL LAUROYL SARCOSINATE • BUTYL METHOXYDIBENZOYLMETHANE • DIISOPROPYL SEBACATE • BIS-ETHYLHEXYLOXYPHENOL METHOXYPHENYL TRIAZINE • NIACINAMIDE • DIMETHICONE • METHYLENE BIS-BENZOTRIAZOLYL TETRAMETHYLBUTYLPHENOL [NANO] / METHYLENE BIS-BENZOTRIAZOLYL TETRAMETHYLBUTYLPHENOL • OCTOCRYLENE • PROPANEDIOL • ETHYLHEXYL SALICYLATE • CETEARYL ALCOHOL • SILICA • TRANEXAMIC ACID • TOCOPHEROL • PHENOXYETHANOL • PEG-10 DIMETHICONE • CI 77891 / TITANIUM DIOXIDE • POLYGLYCERYL-10 LAURATE • SODIUM STEAROYL GLUTAMATE • CAPRYLYL GLYCOL • BUTYLENE GLYCOL • CETEARYL GLUCOSIDE • MICA • GLYCERIN • PEG-20 • AMMONIUM ACRYLOYLDIMETHYLTAURATE/VP COPOLYMER • TRISODIUM ETHYLENEDIAMINE DISUCCINATE • CARBOMER • INULIN LAURYL CARBAMATE • T-BUTYL ALCOHOL (F.I.L. D241104/1).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</si>
  <si>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Advanced Brightening UV Defense SPF 50 délivre une haute protection quotidienne à large spectre contre les UVA/UVB. Son complexe d'actifs (1% d'Acide Tranexamique - 2% de Niacinamide) agit directement à la base de l'hyperpigmentation, bloque les médiateurs inflammatoires et prévient des récidives potentielles de taches pigmentatires.</t>
  </si>
  <si>
    <t>635494363210</t>
  </si>
  <si>
    <t>3606000436442</t>
  </si>
  <si>
    <t>Crème Solaire,Protection Solaire Visage,Solaire Haute Protection,Soin Anti-taches SPF 50</t>
  </si>
  <si>
    <t>Glycolic Renewal Cleanser Gel Nettoyant booster d'éclat acide glycolique 150ml</t>
  </si>
  <si>
    <t>Soin solaire quotidien SPF 50+ anti-taches</t>
  </si>
  <si>
    <t>Gel nettoyant visage booster d'éclat à l'acide glycolique</t>
  </si>
  <si>
    <t>Nom du produit SEO</t>
  </si>
  <si>
    <t>Routine Sérum Antioxydant Vitamine C + Crème Solaire Visage spf50+ Très Haute Protection Offerte</t>
  </si>
  <si>
    <t>Routine Nuit Sérum Antioxydant Resveratrol+ Crème Solaire Visage spf50+ Très Haute Protection Offerte</t>
  </si>
  <si>
    <t>Routine Sérum Antioxydant + Crème Solaire Visage spf50+ Très Haute Protection Offerte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</si>
</sst>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
  </numFmts>
  <fonts count="28" x14ac:knownFonts="1">
    <font>
      <sz val="11"/>
      <color theme="1"/>
      <name val="Calibri"/>
      <family val="2"/>
      <scheme val="minor"/>
    </font>
    <font>
      <sz val="11"/>
      <color theme="0"/>
      <name val="Calibri"/>
      <family val="2"/>
      <scheme val="minor"/>
    </font>
    <font>
      <sz val="11"/>
      <color rgb="FFFF0000"/>
      <name val="Calibri"/>
      <family val="2"/>
      <scheme val="minor"/>
    </font>
    <font>
      <i/>
      <sz val="11"/>
      <color theme="0"/>
      <name val="Calibri"/>
      <family val="2"/>
      <scheme val="minor"/>
    </font>
    <font>
      <b/>
      <sz val="11"/>
      <color theme="1"/>
      <name val="Calibri"/>
      <family val="2"/>
      <scheme val="minor"/>
    </font>
    <font>
      <sz val="10"/>
      <color theme="1"/>
      <name val="Calibri"/>
      <family val="2"/>
      <scheme val="minor"/>
    </font>
    <font>
      <b/>
      <sz val="14"/>
      <name val="Arial"/>
      <family val="2"/>
    </font>
    <font>
      <sz val="10"/>
      <name val="Calibri"/>
      <family val="2"/>
      <scheme val="minor"/>
    </font>
    <font>
      <sz val="10"/>
      <color rgb="FFFF0000"/>
      <name val="Calibri"/>
      <family val="2"/>
      <scheme val="minor"/>
    </font>
    <font>
      <sz val="9"/>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6"/>
      <color rgb="FFFF0000"/>
      <name val="Calibri"/>
      <family val="2"/>
      <scheme val="minor"/>
    </font>
    <font>
      <sz val="14"/>
      <color rgb="FFFF0000"/>
      <name val="Calibri"/>
      <family val="2"/>
      <scheme val="minor"/>
    </font>
    <font>
      <i/>
      <sz val="10"/>
      <color theme="0"/>
      <name val="Calibri"/>
      <family val="2"/>
      <scheme val="minor"/>
    </font>
    <font>
      <sz val="11"/>
      <color rgb="FFC0000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2">
    <xf numFmtId="0" fontId="0" fillId="0" borderId="0"/>
    <xf numFmtId="0" fontId="11" fillId="0" borderId="0" applyNumberFormat="0" applyFill="0" applyBorder="0" applyAlignment="0" applyProtection="0"/>
    <xf numFmtId="0" fontId="12" fillId="0" borderId="15" applyNumberFormat="0" applyFill="0" applyAlignment="0" applyProtection="0"/>
    <xf numFmtId="0" fontId="13" fillId="0" borderId="16" applyNumberFormat="0" applyFill="0" applyAlignment="0" applyProtection="0"/>
    <xf numFmtId="0" fontId="14" fillId="0" borderId="17"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18" applyNumberFormat="0" applyAlignment="0" applyProtection="0"/>
    <xf numFmtId="0" fontId="19" fillId="7" borderId="19" applyNumberFormat="0" applyAlignment="0" applyProtection="0"/>
    <xf numFmtId="0" fontId="20" fillId="7" borderId="18" applyNumberFormat="0" applyAlignment="0" applyProtection="0"/>
    <xf numFmtId="0" fontId="21" fillId="0" borderId="20" applyNumberFormat="0" applyFill="0" applyAlignment="0" applyProtection="0"/>
    <xf numFmtId="0" fontId="22" fillId="8" borderId="21" applyNumberFormat="0" applyAlignment="0" applyProtection="0"/>
    <xf numFmtId="0" fontId="2" fillId="0" borderId="0" applyNumberFormat="0" applyFill="0" applyBorder="0" applyAlignment="0" applyProtection="0"/>
    <xf numFmtId="0" fontId="10" fillId="9" borderId="22" applyNumberFormat="0" applyFont="0" applyAlignment="0" applyProtection="0"/>
    <xf numFmtId="0" fontId="23" fillId="0" borderId="0" applyNumberFormat="0" applyFill="0" applyBorder="0" applyAlignment="0" applyProtection="0"/>
    <xf numFmtId="0" fontId="4" fillId="0" borderId="23" applyNumberFormat="0" applyFill="0" applyAlignment="0" applyProtection="0"/>
    <xf numFmtId="0" fontId="1"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 fillId="33" borderId="0" applyNumberFormat="0" applyBorder="0" applyAlignment="0" applyProtection="0"/>
  </cellStyleXfs>
  <cellXfs count="43">
    <xf numFmtId="0" fontId="0" fillId="0" borderId="0" xfId="0"/>
    <xf numFmtId="0" fontId="0" fillId="2" borderId="0" xfId="0" applyFill="1"/>
    <xf numFmtId="0" fontId="0" fillId="2" borderId="0" xfId="0" applyFill="1" applyAlignment="1">
      <alignment horizontal="center" vertical="center" wrapText="1"/>
    </xf>
    <xf numFmtId="14" fontId="1" fillId="2" borderId="0" xfId="0" applyNumberFormat="1" applyFont="1" applyFill="1"/>
    <xf numFmtId="0" fontId="0" fillId="2" borderId="0" xfId="0" applyFill="1" applyAlignment="1">
      <alignment vertical="center"/>
    </xf>
    <xf numFmtId="0" fontId="6" fillId="2" borderId="0" xfId="0" applyFont="1" applyFill="1" applyAlignment="1">
      <alignment horizontal="center" vertical="center" wrapText="1"/>
    </xf>
    <xf numFmtId="0" fontId="5" fillId="0" borderId="0" xfId="0" applyFont="1" applyAlignment="1">
      <alignment horizontal="left" vertical="top" wrapText="1"/>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2" fontId="0" fillId="2" borderId="0" xfId="0" applyNumberFormat="1" applyFill="1"/>
    <xf numFmtId="2" fontId="5" fillId="0" borderId="1" xfId="0" applyNumberFormat="1" applyFont="1" applyFill="1" applyBorder="1" applyAlignment="1" applyProtection="1">
      <alignment horizontal="left" vertical="top" wrapText="1"/>
      <protection locked="0"/>
    </xf>
    <xf numFmtId="2" fontId="0" fillId="0" borderId="0" xfId="0" applyNumberFormat="1"/>
    <xf numFmtId="0" fontId="5" fillId="0" borderId="8" xfId="0" applyFont="1" applyFill="1" applyBorder="1" applyAlignment="1" applyProtection="1">
      <alignment horizontal="left" vertical="top" wrapText="1"/>
      <protection locked="0"/>
    </xf>
    <xf numFmtId="14" fontId="5" fillId="0" borderId="1" xfId="0" applyNumberFormat="1" applyFont="1" applyFill="1" applyBorder="1" applyAlignment="1" applyProtection="1">
      <alignment horizontal="left" vertical="top" wrapText="1"/>
      <protection locked="0"/>
    </xf>
    <xf numFmtId="164" fontId="5" fillId="0" borderId="1" xfId="0" applyNumberFormat="1" applyFont="1" applyFill="1" applyBorder="1" applyAlignment="1" applyProtection="1">
      <alignment horizontal="left" vertical="top" wrapText="1"/>
      <protection locked="0"/>
    </xf>
    <xf numFmtId="2" fontId="5" fillId="0" borderId="7" xfId="0" applyNumberFormat="1" applyFont="1" applyFill="1" applyBorder="1" applyAlignment="1" applyProtection="1">
      <alignment horizontal="left" vertical="top" wrapText="1"/>
      <protection locked="0"/>
    </xf>
    <xf numFmtId="1" fontId="5" fillId="0" borderId="1" xfId="0" applyNumberFormat="1" applyFont="1" applyFill="1" applyBorder="1" applyAlignment="1" applyProtection="1">
      <alignment horizontal="left" vertical="top" wrapText="1"/>
      <protection locked="0"/>
    </xf>
    <xf numFmtId="165" fontId="5" fillId="0" borderId="1" xfId="0" applyNumberFormat="1" applyFont="1" applyFill="1" applyBorder="1" applyAlignment="1" applyProtection="1">
      <alignment horizontal="left" vertical="top" wrapText="1"/>
      <protection locked="0"/>
    </xf>
    <xf numFmtId="49" fontId="5" fillId="0" borderId="7" xfId="0" applyNumberFormat="1" applyFont="1" applyFill="1" applyBorder="1" applyAlignment="1" applyProtection="1">
      <alignment horizontal="left" vertical="top" wrapText="1"/>
      <protection locked="0"/>
    </xf>
    <xf numFmtId="1" fontId="5" fillId="0" borderId="8"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2" fontId="1" fillId="34" borderId="5" xfId="0" applyNumberFormat="1" applyFont="1" applyFill="1" applyBorder="1" applyAlignment="1">
      <alignment horizontal="center" vertical="center" wrapText="1"/>
    </xf>
    <xf numFmtId="0" fontId="0" fillId="34" borderId="0" xfId="0" applyFill="1" applyAlignment="1">
      <alignment horizontal="center" vertical="center" wrapText="1"/>
    </xf>
    <xf numFmtId="0" fontId="1" fillId="34" borderId="24" xfId="0" applyFont="1" applyFill="1" applyBorder="1" applyAlignment="1">
      <alignment horizontal="center" vertical="center" wrapText="1"/>
    </xf>
    <xf numFmtId="2" fontId="1" fillId="34" borderId="25" xfId="0" applyNumberFormat="1" applyFont="1" applyFill="1" applyBorder="1" applyAlignment="1">
      <alignment horizontal="center" vertical="center" wrapText="1"/>
    </xf>
    <xf numFmtId="0" fontId="1" fillId="34" borderId="12"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5" fillId="0" borderId="30"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1" fillId="34" borderId="5" xfId="0" applyFont="1" applyFill="1" applyBorder="1" applyAlignment="1">
      <alignment horizontal="center" vertical="center" wrapText="1"/>
    </xf>
    <xf numFmtId="0" fontId="1" fillId="34" borderId="29" xfId="0" applyFont="1" applyFill="1" applyBorder="1" applyAlignment="1">
      <alignment horizontal="center" vertical="center" wrapText="1"/>
    </xf>
    <xf numFmtId="0" fontId="1" fillId="34" borderId="2" xfId="0" applyFont="1" applyFill="1" applyBorder="1" applyAlignment="1">
      <alignment horizontal="center" wrapText="1"/>
    </xf>
    <xf numFmtId="0" fontId="1" fillId="34" borderId="3" xfId="0" applyFont="1" applyFill="1" applyBorder="1" applyAlignment="1">
      <alignment horizontal="center" wrapText="1"/>
    </xf>
    <xf numFmtId="0" fontId="1" fillId="34" borderId="4" xfId="0" applyFont="1" applyFill="1" applyBorder="1" applyAlignment="1">
      <alignment horizontal="center" wrapText="1"/>
    </xf>
    <xf numFmtId="0" fontId="1" fillId="34" borderId="25" xfId="0" applyFont="1" applyFill="1" applyBorder="1" applyAlignment="1">
      <alignment horizontal="center" vertical="center" wrapText="1"/>
    </xf>
    <xf numFmtId="0" fontId="1" fillId="34" borderId="6" xfId="0" applyFont="1" applyFill="1" applyBorder="1" applyAlignment="1">
      <alignment horizontal="center" vertical="center" wrapText="1"/>
    </xf>
    <xf numFmtId="0" fontId="1" fillId="34" borderId="26" xfId="0" applyFont="1" applyFill="1" applyBorder="1" applyAlignment="1">
      <alignment horizontal="center" vertical="center" wrapText="1"/>
    </xf>
    <xf numFmtId="0" fontId="1" fillId="34" borderId="10" xfId="0" applyFont="1" applyFill="1" applyBorder="1" applyAlignment="1">
      <alignment horizontal="center" wrapText="1"/>
    </xf>
    <xf numFmtId="0" fontId="3" fillId="34" borderId="14" xfId="0" applyFont="1" applyFill="1" applyBorder="1" applyAlignment="1">
      <alignment horizontal="center" vertical="center" wrapText="1"/>
    </xf>
    <xf numFmtId="0" fontId="3" fillId="34" borderId="28" xfId="0" applyFont="1" applyFill="1" applyBorder="1" applyAlignment="1">
      <alignment horizontal="center" vertical="center" wrapText="1"/>
    </xf>
    <xf numFmtId="0" fontId="1" fillId="34" borderId="11" xfId="0" applyFont="1" applyFill="1" applyBorder="1" applyAlignment="1">
      <alignment horizontal="center" wrapText="1"/>
    </xf>
    <xf numFmtId="2" fontId="1" fillId="34" borderId="9" xfId="0" applyNumberFormat="1" applyFont="1" applyFill="1" applyBorder="1" applyAlignment="1">
      <alignment horizontal="center" vertical="center" wrapText="1"/>
    </xf>
    <xf numFmtId="2" fontId="1" fillId="34" borderId="27" xfId="0" applyNumberFormat="1" applyFont="1" applyFill="1" applyBorder="1" applyAlignment="1">
      <alignment horizontal="center" vertical="center"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9" defaultPivotStyle="PivotStyleLight16"/>
  <colors>
    <mruColors>
      <color rgb="FFCD0044"/>
      <color rgb="FF990033"/>
      <color rgb="FFFF85AE"/>
      <color rgb="FF009A46"/>
      <color rgb="FFFF3300"/>
      <color rgb="FF1106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BX9"/>
  <sheetViews>
    <sheetView showGridLines="0" tabSelected="1" zoomScale="80" zoomScaleNormal="80" workbookViewId="0">
      <pane ySplit="3" topLeftCell="A4" activePane="bottomLeft" state="frozenSplit"/>
      <selection pane="bottomLeft" activeCell="D9" sqref="D9"/>
    </sheetView>
  </sheetViews>
  <sheetFormatPr baseColWidth="10" defaultColWidth="11.453125" defaultRowHeight="14.5" zeroHeight="1" x14ac:dyDescent="0.35"/>
  <cols>
    <col min="1" max="1" width="26.453125" customWidth="1"/>
    <col min="2" max="2" width="15.453125" customWidth="1"/>
    <col min="3" max="3" width="19.54296875" customWidth="1"/>
    <col min="4" max="4" width="27.81640625" customWidth="1"/>
    <col min="5" max="5" width="41.1796875" customWidth="1"/>
    <col min="6" max="6" width="18.54296875" style="11" customWidth="1"/>
    <col min="7" max="7" width="9" customWidth="1"/>
    <col min="8" max="8" width="12.453125" customWidth="1"/>
    <col min="9" max="9" width="9.54296875" bestFit="1" customWidth="1"/>
    <col min="10" max="10" width="10" bestFit="1" customWidth="1"/>
    <col min="11" max="11" width="11.453125" customWidth="1"/>
    <col min="12" max="12" width="7.453125" bestFit="1" customWidth="1"/>
    <col min="13" max="13" width="18.453125" style="11" customWidth="1"/>
    <col min="14" max="14" width="8.81640625" customWidth="1"/>
    <col min="15" max="16" width="6.54296875" customWidth="1"/>
    <col min="17" max="17" width="7.81640625" customWidth="1"/>
    <col min="18" max="18" width="7.453125" customWidth="1"/>
    <col min="19" max="19" width="9.54296875" customWidth="1"/>
    <col min="20" max="20" width="9.54296875" bestFit="1" customWidth="1"/>
    <col min="21" max="21" width="8.54296875" bestFit="1" customWidth="1"/>
    <col min="22" max="22" width="11.54296875" customWidth="1"/>
    <col min="23" max="23" width="13.453125" customWidth="1"/>
    <col min="24" max="24" width="8.453125" customWidth="1"/>
    <col min="25" max="25" width="9.453125" customWidth="1"/>
    <col min="26" max="26" width="9.54296875" bestFit="1" customWidth="1"/>
    <col min="27" max="27" width="8.54296875" bestFit="1" customWidth="1"/>
    <col min="28" max="28" width="11" bestFit="1" customWidth="1"/>
    <col min="29" max="29" width="10" customWidth="1"/>
    <col min="30" max="30" width="9.1796875" customWidth="1"/>
    <col min="31" max="31" width="9.54296875" bestFit="1" customWidth="1"/>
    <col min="32" max="32" width="8.54296875" bestFit="1" customWidth="1"/>
    <col min="33" max="33" width="11" bestFit="1" customWidth="1"/>
    <col min="34" max="34" width="7.54296875" customWidth="1"/>
    <col min="35" max="35" width="9.54296875" customWidth="1"/>
    <col min="36" max="36" width="9.54296875" bestFit="1" customWidth="1"/>
    <col min="37" max="37" width="8.54296875" bestFit="1" customWidth="1"/>
    <col min="38" max="38" width="11" bestFit="1" customWidth="1"/>
    <col min="39" max="39" width="8.453125" customWidth="1"/>
    <col min="40" max="40" width="9.54296875" customWidth="1"/>
    <col min="41" max="41" width="9.54296875" bestFit="1" customWidth="1"/>
    <col min="42" max="42" width="8.54296875" bestFit="1" customWidth="1"/>
    <col min="43" max="43" width="11" bestFit="1" customWidth="1"/>
    <col min="44" max="44" width="17.453125" bestFit="1" customWidth="1"/>
    <col min="45" max="45" width="29.81640625" customWidth="1"/>
    <col min="46" max="46" width="64.1796875" customWidth="1"/>
    <col min="47" max="47" width="101.36328125" customWidth="1"/>
    <col min="48" max="50" width="17.54296875" bestFit="1" customWidth="1"/>
    <col min="51" max="51" width="13" customWidth="1"/>
    <col min="52" max="52" width="10.54296875" customWidth="1"/>
    <col min="53" max="53" width="11.1796875" customWidth="1"/>
    <col min="54" max="54" width="16.1796875" customWidth="1"/>
    <col min="55" max="55" width="12.453125" customWidth="1"/>
    <col min="56" max="57" width="11.453125" customWidth="1"/>
    <col min="58" max="58" width="12.453125" customWidth="1"/>
    <col min="59" max="59" width="13.54296875" bestFit="1" customWidth="1"/>
    <col min="60" max="60" width="13.54296875" customWidth="1"/>
    <col min="61" max="61" width="15.1796875" customWidth="1"/>
    <col min="62" max="62" width="15.453125" customWidth="1"/>
    <col min="63" max="63" width="12.453125" customWidth="1"/>
    <col min="64" max="64" width="54.1796875" customWidth="1"/>
    <col min="65" max="65" width="92" customWidth="1"/>
    <col min="66" max="66" width="54" customWidth="1"/>
    <col min="67" max="67" width="16" customWidth="1"/>
    <col min="68" max="72" width="14.453125" bestFit="1" customWidth="1"/>
    <col min="73" max="73" width="13.54296875" customWidth="1"/>
    <col min="74" max="74" width="15.54296875" bestFit="1" customWidth="1"/>
    <col min="75" max="75" width="29.6328125" customWidth="1"/>
  </cols>
  <sheetData>
    <row r="1" spans="1:76" ht="62" customHeight="1" thickBot="1" x14ac:dyDescent="0.4">
      <c r="A1" s="3">
        <f ca="1">TODAY()</f>
        <v>43886</v>
      </c>
      <c r="B1" s="1"/>
      <c r="C1" s="1"/>
      <c r="D1" s="1"/>
      <c r="E1" s="5" t="s">
        <v>88</v>
      </c>
      <c r="F1" s="9"/>
      <c r="G1" s="1"/>
      <c r="H1" s="1"/>
      <c r="I1" s="1"/>
      <c r="J1" s="1"/>
      <c r="K1" s="1"/>
      <c r="L1" s="1"/>
      <c r="M1" s="9"/>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T1" s="1"/>
      <c r="AU1" s="1"/>
      <c r="AV1" s="1"/>
      <c r="AW1" s="1"/>
      <c r="AX1" s="1"/>
      <c r="AY1" s="1"/>
      <c r="AZ1" s="1"/>
      <c r="BA1" s="1"/>
      <c r="BB1" s="1"/>
      <c r="BC1" s="1"/>
      <c r="BD1" s="1"/>
      <c r="BE1" s="1"/>
      <c r="BF1" s="1"/>
      <c r="BG1" s="1"/>
      <c r="BH1" s="1"/>
      <c r="BI1" s="1"/>
      <c r="BJ1" s="1"/>
      <c r="BK1" s="1"/>
      <c r="BL1" s="1"/>
      <c r="BM1" s="1"/>
      <c r="BN1" s="1"/>
      <c r="BO1" s="4"/>
      <c r="BP1" s="4"/>
      <c r="BQ1" s="4"/>
      <c r="BR1" s="4"/>
      <c r="BS1" s="4"/>
      <c r="BT1" s="4"/>
      <c r="BU1" s="2"/>
      <c r="BV1" s="1"/>
    </row>
    <row r="2" spans="1:76" s="22" customFormat="1" ht="31.4" customHeight="1" x14ac:dyDescent="0.5">
      <c r="A2" s="35" t="s">
        <v>0</v>
      </c>
      <c r="B2" s="29" t="s">
        <v>1</v>
      </c>
      <c r="C2" s="29" t="s">
        <v>2</v>
      </c>
      <c r="D2" s="29" t="s">
        <v>90</v>
      </c>
      <c r="E2" s="29" t="s">
        <v>240</v>
      </c>
      <c r="F2" s="29" t="s">
        <v>3</v>
      </c>
      <c r="G2" s="21" t="s">
        <v>4</v>
      </c>
      <c r="H2" s="29" t="s">
        <v>5</v>
      </c>
      <c r="I2" s="29" t="s">
        <v>6</v>
      </c>
      <c r="J2" s="29" t="s">
        <v>7</v>
      </c>
      <c r="K2" s="29" t="s">
        <v>8</v>
      </c>
      <c r="L2" s="29" t="s">
        <v>9</v>
      </c>
      <c r="M2" s="29" t="s">
        <v>10</v>
      </c>
      <c r="N2" s="41" t="s">
        <v>11</v>
      </c>
      <c r="O2" s="40" t="s">
        <v>12</v>
      </c>
      <c r="P2" s="32"/>
      <c r="Q2" s="32"/>
      <c r="R2" s="33"/>
      <c r="S2" s="31" t="s">
        <v>13</v>
      </c>
      <c r="T2" s="32"/>
      <c r="U2" s="32"/>
      <c r="V2" s="32"/>
      <c r="W2" s="32"/>
      <c r="X2" s="33"/>
      <c r="Y2" s="31" t="s">
        <v>14</v>
      </c>
      <c r="Z2" s="32"/>
      <c r="AA2" s="32"/>
      <c r="AB2" s="32"/>
      <c r="AC2" s="33"/>
      <c r="AD2" s="31" t="s">
        <v>15</v>
      </c>
      <c r="AE2" s="32"/>
      <c r="AF2" s="32"/>
      <c r="AG2" s="32"/>
      <c r="AH2" s="33"/>
      <c r="AI2" s="31" t="s">
        <v>16</v>
      </c>
      <c r="AJ2" s="32"/>
      <c r="AK2" s="32"/>
      <c r="AL2" s="32"/>
      <c r="AM2" s="33"/>
      <c r="AN2" s="31" t="s">
        <v>17</v>
      </c>
      <c r="AO2" s="32"/>
      <c r="AP2" s="32"/>
      <c r="AQ2" s="32"/>
      <c r="AR2" s="37"/>
      <c r="AS2" s="35" t="s">
        <v>18</v>
      </c>
      <c r="AT2" s="29" t="s">
        <v>19</v>
      </c>
      <c r="AU2" s="29" t="s">
        <v>20</v>
      </c>
      <c r="AV2" s="29" t="s">
        <v>21</v>
      </c>
      <c r="AW2" s="31" t="s">
        <v>22</v>
      </c>
      <c r="AX2" s="32"/>
      <c r="AY2" s="33"/>
      <c r="AZ2" s="29" t="s">
        <v>23</v>
      </c>
      <c r="BA2" s="29" t="s">
        <v>24</v>
      </c>
      <c r="BB2" s="29" t="s">
        <v>25</v>
      </c>
      <c r="BC2" s="29" t="s">
        <v>26</v>
      </c>
      <c r="BD2" s="29" t="s">
        <v>27</v>
      </c>
      <c r="BE2" s="29" t="s">
        <v>28</v>
      </c>
      <c r="BF2" s="29" t="s">
        <v>29</v>
      </c>
      <c r="BG2" s="29" t="s">
        <v>30</v>
      </c>
      <c r="BH2" s="29" t="s">
        <v>31</v>
      </c>
      <c r="BI2" s="29" t="s">
        <v>32</v>
      </c>
      <c r="BJ2" s="29" t="s">
        <v>33</v>
      </c>
      <c r="BK2" s="29" t="s">
        <v>34</v>
      </c>
      <c r="BL2" s="29" t="s">
        <v>35</v>
      </c>
      <c r="BM2" s="29" t="s">
        <v>36</v>
      </c>
      <c r="BN2" s="29" t="s">
        <v>37</v>
      </c>
      <c r="BO2" s="29" t="s">
        <v>38</v>
      </c>
      <c r="BP2" s="29" t="s">
        <v>84</v>
      </c>
      <c r="BQ2" s="29" t="s">
        <v>39</v>
      </c>
      <c r="BR2" s="29" t="s">
        <v>40</v>
      </c>
      <c r="BS2" s="29" t="s">
        <v>85</v>
      </c>
      <c r="BT2" s="29" t="s">
        <v>86</v>
      </c>
      <c r="BU2" s="29" t="s">
        <v>87</v>
      </c>
      <c r="BV2" s="29" t="s">
        <v>41</v>
      </c>
      <c r="BW2" s="38" t="s">
        <v>42</v>
      </c>
      <c r="BX2" s="29" t="s">
        <v>89</v>
      </c>
    </row>
    <row r="3" spans="1:76" s="22" customFormat="1" ht="43.5" x14ac:dyDescent="0.35">
      <c r="A3" s="36"/>
      <c r="B3" s="34"/>
      <c r="C3" s="34"/>
      <c r="D3" s="34"/>
      <c r="E3" s="34"/>
      <c r="F3" s="34"/>
      <c r="G3" s="24"/>
      <c r="H3" s="34"/>
      <c r="I3" s="34"/>
      <c r="J3" s="34"/>
      <c r="K3" s="34"/>
      <c r="L3" s="34"/>
      <c r="M3" s="34"/>
      <c r="N3" s="42"/>
      <c r="O3" s="25" t="s">
        <v>43</v>
      </c>
      <c r="P3" s="23" t="s">
        <v>44</v>
      </c>
      <c r="Q3" s="23" t="s">
        <v>45</v>
      </c>
      <c r="R3" s="23" t="s">
        <v>46</v>
      </c>
      <c r="S3" s="23" t="s">
        <v>47</v>
      </c>
      <c r="T3" s="23" t="s">
        <v>48</v>
      </c>
      <c r="U3" s="23" t="s">
        <v>49</v>
      </c>
      <c r="V3" s="23" t="s">
        <v>50</v>
      </c>
      <c r="W3" s="23" t="s">
        <v>51</v>
      </c>
      <c r="X3" s="23" t="s">
        <v>52</v>
      </c>
      <c r="Y3" s="23" t="s">
        <v>47</v>
      </c>
      <c r="Z3" s="23" t="s">
        <v>48</v>
      </c>
      <c r="AA3" s="23" t="s">
        <v>49</v>
      </c>
      <c r="AB3" s="23" t="s">
        <v>50</v>
      </c>
      <c r="AC3" s="23" t="s">
        <v>53</v>
      </c>
      <c r="AD3" s="23" t="s">
        <v>47</v>
      </c>
      <c r="AE3" s="23" t="s">
        <v>48</v>
      </c>
      <c r="AF3" s="23" t="s">
        <v>49</v>
      </c>
      <c r="AG3" s="23" t="s">
        <v>50</v>
      </c>
      <c r="AH3" s="23" t="s">
        <v>53</v>
      </c>
      <c r="AI3" s="23" t="s">
        <v>47</v>
      </c>
      <c r="AJ3" s="23" t="s">
        <v>48</v>
      </c>
      <c r="AK3" s="23" t="s">
        <v>49</v>
      </c>
      <c r="AL3" s="23" t="s">
        <v>50</v>
      </c>
      <c r="AM3" s="23" t="s">
        <v>53</v>
      </c>
      <c r="AN3" s="23" t="s">
        <v>47</v>
      </c>
      <c r="AO3" s="23" t="s">
        <v>48</v>
      </c>
      <c r="AP3" s="23" t="s">
        <v>49</v>
      </c>
      <c r="AQ3" s="23" t="s">
        <v>50</v>
      </c>
      <c r="AR3" s="26" t="s">
        <v>53</v>
      </c>
      <c r="AS3" s="36"/>
      <c r="AT3" s="34"/>
      <c r="AU3" s="34"/>
      <c r="AV3" s="34"/>
      <c r="AW3" s="23" t="s">
        <v>54</v>
      </c>
      <c r="AX3" s="23" t="s">
        <v>55</v>
      </c>
      <c r="AY3" s="23" t="s">
        <v>56</v>
      </c>
      <c r="AZ3" s="34"/>
      <c r="BA3" s="34"/>
      <c r="BB3" s="34"/>
      <c r="BC3" s="34"/>
      <c r="BD3" s="34"/>
      <c r="BE3" s="34"/>
      <c r="BF3" s="34"/>
      <c r="BG3" s="34"/>
      <c r="BH3" s="34"/>
      <c r="BI3" s="34"/>
      <c r="BJ3" s="34"/>
      <c r="BK3" s="34"/>
      <c r="BL3" s="34"/>
      <c r="BM3" s="34"/>
      <c r="BN3" s="34"/>
      <c r="BO3" s="34"/>
      <c r="BP3" s="34"/>
      <c r="BQ3" s="34"/>
      <c r="BR3" s="34"/>
      <c r="BS3" s="34"/>
      <c r="BT3" s="34"/>
      <c r="BU3" s="34"/>
      <c r="BV3" s="34"/>
      <c r="BW3" s="39"/>
      <c r="BX3" s="30"/>
    </row>
    <row r="4" spans="1:76" s="6" customFormat="1" ht="37.5" customHeight="1" x14ac:dyDescent="0.35">
      <c r="A4" s="12" t="s">
        <v>91</v>
      </c>
      <c r="B4" s="7" t="s">
        <v>92</v>
      </c>
      <c r="C4" s="7" t="s">
        <v>93</v>
      </c>
      <c r="D4" s="7" t="s">
        <v>237</v>
      </c>
      <c r="E4" s="7" t="s">
        <v>239</v>
      </c>
      <c r="F4" s="7" t="s">
        <v>94</v>
      </c>
      <c r="G4" s="10" t="s">
        <v>95</v>
      </c>
      <c r="H4" s="7" t="s">
        <v>96</v>
      </c>
      <c r="I4" s="13" t="str">
        <f>TEXT(
  "2020-01-08",
  "JJ/MM/AA"
)</f>
        <v>08/01/20</v>
      </c>
      <c r="J4" s="14" t="s">
        <v>97</v>
      </c>
      <c r="K4" s="14" t="s">
        <v>98</v>
      </c>
      <c r="L4" s="7" t="s">
        <v>99</v>
      </c>
      <c r="M4" s="7" t="s">
        <v>57</v>
      </c>
      <c r="N4" s="15" t="s">
        <v>95</v>
      </c>
      <c r="O4" s="12" t="s">
        <v>100</v>
      </c>
      <c r="P4" s="7" t="s">
        <v>100</v>
      </c>
      <c r="Q4" s="7" t="s">
        <v>101</v>
      </c>
      <c r="R4" s="7" t="s">
        <v>102</v>
      </c>
      <c r="S4" s="16" t="s">
        <v>103</v>
      </c>
      <c r="T4" s="16" t="s">
        <v>104</v>
      </c>
      <c r="U4" s="16" t="s">
        <v>105</v>
      </c>
      <c r="V4" s="16" t="s">
        <v>106</v>
      </c>
      <c r="W4" s="17" t="s">
        <v>107</v>
      </c>
      <c r="X4" s="7" t="s">
        <v>59</v>
      </c>
      <c r="Y4" s="16" t="s">
        <v>100</v>
      </c>
      <c r="Z4" s="16" t="s">
        <v>100</v>
      </c>
      <c r="AA4" s="16" t="s">
        <v>100</v>
      </c>
      <c r="AB4" s="16" t="s">
        <v>100</v>
      </c>
      <c r="AC4" s="8" t="s">
        <v>100</v>
      </c>
      <c r="AD4" s="16" t="s">
        <v>100</v>
      </c>
      <c r="AE4" s="16" t="s">
        <v>100</v>
      </c>
      <c r="AF4" s="16" t="s">
        <v>100</v>
      </c>
      <c r="AG4" s="16" t="s">
        <v>100</v>
      </c>
      <c r="AH4" s="8" t="s">
        <v>100</v>
      </c>
      <c r="AI4" s="16" t="s">
        <v>108</v>
      </c>
      <c r="AJ4" s="16" t="s">
        <v>109</v>
      </c>
      <c r="AK4" s="16" t="s">
        <v>110</v>
      </c>
      <c r="AL4" s="16" t="s">
        <v>111</v>
      </c>
      <c r="AM4" s="8" t="s">
        <v>112</v>
      </c>
      <c r="AN4" s="16" t="s">
        <v>113</v>
      </c>
      <c r="AO4" s="16" t="s">
        <v>114</v>
      </c>
      <c r="AP4" s="16" t="s">
        <v>115</v>
      </c>
      <c r="AQ4" s="16" t="s">
        <v>116</v>
      </c>
      <c r="AR4" s="18" t="s">
        <v>117</v>
      </c>
      <c r="AS4" s="19" t="s">
        <v>118</v>
      </c>
      <c r="AT4" s="7" t="s">
        <v>119</v>
      </c>
      <c r="AU4" s="7" t="s">
        <v>120</v>
      </c>
      <c r="AV4" s="7" t="s">
        <v>121</v>
      </c>
      <c r="AW4" s="7" t="s">
        <v>100</v>
      </c>
      <c r="AX4" s="7" t="s">
        <v>100</v>
      </c>
      <c r="AY4" s="7" t="s">
        <v>100</v>
      </c>
      <c r="AZ4" s="7" t="s">
        <v>122</v>
      </c>
      <c r="BA4" s="7" t="s">
        <v>60</v>
      </c>
      <c r="BB4" s="7" t="s">
        <v>69</v>
      </c>
      <c r="BC4" s="7" t="s">
        <v>122</v>
      </c>
      <c r="BD4" s="7" t="s">
        <v>74</v>
      </c>
      <c r="BE4" s="7" t="s">
        <v>100</v>
      </c>
      <c r="BF4" s="7" t="s">
        <v>100</v>
      </c>
      <c r="BG4" s="7" t="s">
        <v>123</v>
      </c>
      <c r="BH4" s="7" t="s">
        <v>100</v>
      </c>
      <c r="BI4" s="7" t="s">
        <v>79</v>
      </c>
      <c r="BJ4" s="7" t="s">
        <v>122</v>
      </c>
      <c r="BK4" s="7" t="s">
        <v>100</v>
      </c>
      <c r="BL4" s="7" t="s">
        <v>80</v>
      </c>
      <c r="BM4" s="7" t="s">
        <v>124</v>
      </c>
      <c r="BN4" s="20" t="s">
        <v>125</v>
      </c>
      <c r="BO4" s="7" t="s">
        <v>126</v>
      </c>
      <c r="BP4" s="8" t="s">
        <v>127</v>
      </c>
      <c r="BQ4" s="8" t="s">
        <v>128</v>
      </c>
      <c r="BR4" s="8" t="s">
        <v>129</v>
      </c>
      <c r="BS4" s="8" t="s">
        <v>100</v>
      </c>
      <c r="BT4" s="8" t="s">
        <v>100</v>
      </c>
      <c r="BU4" s="8" t="s">
        <v>100</v>
      </c>
      <c r="BV4" s="16" t="s">
        <v>100</v>
      </c>
      <c r="BW4" s="27" t="s">
        <v>130</v>
      </c>
      <c r="BX4" s="28" t="s">
        <v>131</v>
      </c>
    </row>
    <row r="5" spans="1:76" s="6" customFormat="1" ht="37.5" customHeight="1" x14ac:dyDescent="0.35">
      <c r="A5" s="12" t="s">
        <v>91</v>
      </c>
      <c r="B5" s="7" t="s">
        <v>132</v>
      </c>
      <c r="C5" s="7" t="s">
        <v>133</v>
      </c>
      <c r="D5" s="7" t="s">
        <v>134</v>
      </c>
      <c r="E5" s="7" t="s">
        <v>243</v>
      </c>
      <c r="F5" s="7" t="s">
        <v>82</v>
      </c>
      <c r="G5" s="10" t="s">
        <v>135</v>
      </c>
      <c r="H5" s="7" t="s">
        <v>96</v>
      </c>
      <c r="I5" s="13" t="str">
        <f>TEXT(
  "2020-03-07",
  "JJ/MM/AA"
)</f>
        <v>07/03/20</v>
      </c>
      <c r="J5" s="14" t="s">
        <v>136</v>
      </c>
      <c r="K5" s="14" t="s">
        <v>98</v>
      </c>
      <c r="L5" s="7" t="s">
        <v>137</v>
      </c>
      <c r="M5" s="7" t="s">
        <v>57</v>
      </c>
      <c r="N5" s="15" t="s">
        <v>127</v>
      </c>
      <c r="O5" s="12" t="s">
        <v>100</v>
      </c>
      <c r="P5" s="7" t="s">
        <v>100</v>
      </c>
      <c r="Q5" s="7" t="s">
        <v>138</v>
      </c>
      <c r="R5" s="7" t="s">
        <v>138</v>
      </c>
      <c r="S5" s="16" t="s">
        <v>139</v>
      </c>
      <c r="T5" s="16" t="s">
        <v>138</v>
      </c>
      <c r="U5" s="16" t="s">
        <v>138</v>
      </c>
      <c r="V5" s="16" t="s">
        <v>138</v>
      </c>
      <c r="W5" s="17" t="s">
        <v>140</v>
      </c>
      <c r="X5" s="7" t="s">
        <v>72</v>
      </c>
      <c r="Y5" s="16" t="s">
        <v>100</v>
      </c>
      <c r="Z5" s="16" t="s">
        <v>100</v>
      </c>
      <c r="AA5" s="16" t="s">
        <v>100</v>
      </c>
      <c r="AB5" s="16" t="s">
        <v>100</v>
      </c>
      <c r="AC5" s="8" t="s">
        <v>100</v>
      </c>
      <c r="AD5" s="16" t="s">
        <v>100</v>
      </c>
      <c r="AE5" s="16" t="s">
        <v>100</v>
      </c>
      <c r="AF5" s="16" t="s">
        <v>100</v>
      </c>
      <c r="AG5" s="16" t="s">
        <v>100</v>
      </c>
      <c r="AH5" s="8" t="s">
        <v>100</v>
      </c>
      <c r="AI5" s="16" t="s">
        <v>139</v>
      </c>
      <c r="AJ5" s="16" t="s">
        <v>138</v>
      </c>
      <c r="AK5" s="16" t="s">
        <v>138</v>
      </c>
      <c r="AL5" s="16" t="s">
        <v>138</v>
      </c>
      <c r="AM5" s="8" t="s">
        <v>141</v>
      </c>
      <c r="AN5" s="16" t="s">
        <v>139</v>
      </c>
      <c r="AO5" s="16" t="s">
        <v>138</v>
      </c>
      <c r="AP5" s="16" t="s">
        <v>138</v>
      </c>
      <c r="AQ5" s="16" t="s">
        <v>138</v>
      </c>
      <c r="AR5" s="18" t="s">
        <v>142</v>
      </c>
      <c r="AS5" s="19" t="s">
        <v>143</v>
      </c>
      <c r="AT5" s="7" t="s">
        <v>144</v>
      </c>
      <c r="AU5" s="7" t="s">
        <v>145</v>
      </c>
      <c r="AV5" s="7" t="s">
        <v>121</v>
      </c>
      <c r="AW5" s="7" t="s">
        <v>100</v>
      </c>
      <c r="AX5" s="7" t="s">
        <v>100</v>
      </c>
      <c r="AY5" s="7" t="s">
        <v>100</v>
      </c>
      <c r="AZ5" s="7" t="s">
        <v>100</v>
      </c>
      <c r="BA5" s="7" t="s">
        <v>75</v>
      </c>
      <c r="BB5" s="7" t="s">
        <v>73</v>
      </c>
      <c r="BC5" s="7" t="s">
        <v>66</v>
      </c>
      <c r="BD5" s="7" t="s">
        <v>78</v>
      </c>
      <c r="BE5" s="7" t="s">
        <v>100</v>
      </c>
      <c r="BF5" s="7" t="s">
        <v>100</v>
      </c>
      <c r="BG5" s="7" t="s">
        <v>63</v>
      </c>
      <c r="BH5" s="7" t="s">
        <v>100</v>
      </c>
      <c r="BI5" s="7" t="s">
        <v>68</v>
      </c>
      <c r="BJ5" s="7" t="s">
        <v>76</v>
      </c>
      <c r="BK5" s="7" t="s">
        <v>100</v>
      </c>
      <c r="BL5" s="7" t="s">
        <v>64</v>
      </c>
      <c r="BM5" s="7" t="s">
        <v>146</v>
      </c>
      <c r="BN5" s="20" t="s">
        <v>147</v>
      </c>
      <c r="BO5" s="7" t="s">
        <v>148</v>
      </c>
      <c r="BP5" s="8" t="s">
        <v>149</v>
      </c>
      <c r="BQ5" s="8" t="s">
        <v>150</v>
      </c>
      <c r="BR5" s="8" t="s">
        <v>151</v>
      </c>
      <c r="BS5" s="8" t="s">
        <v>100</v>
      </c>
      <c r="BT5" s="8" t="s">
        <v>100</v>
      </c>
      <c r="BU5" s="8" t="s">
        <v>100</v>
      </c>
      <c r="BV5" s="16" t="s">
        <v>100</v>
      </c>
      <c r="BW5" s="27" t="s">
        <v>152</v>
      </c>
      <c r="BX5" s="28" t="s">
        <v>153</v>
      </c>
    </row>
    <row r="6" spans="1:76" s="6" customFormat="1" ht="37.5" customHeight="1" x14ac:dyDescent="0.35">
      <c r="A6" s="12" t="s">
        <v>91</v>
      </c>
      <c r="B6" s="7" t="s">
        <v>154</v>
      </c>
      <c r="C6" s="7" t="s">
        <v>155</v>
      </c>
      <c r="D6" s="7" t="s">
        <v>156</v>
      </c>
      <c r="E6" s="7" t="s">
        <v>241</v>
      </c>
      <c r="F6" s="7" t="s">
        <v>83</v>
      </c>
      <c r="G6" s="10" t="s">
        <v>157</v>
      </c>
      <c r="H6" s="7" t="s">
        <v>96</v>
      </c>
      <c r="I6" s="13" t="str">
        <f>TEXT(
  "2020-03-07",
  "JJ/MM/AA"
)</f>
        <v>07/03/20</v>
      </c>
      <c r="J6" s="14" t="s">
        <v>158</v>
      </c>
      <c r="K6" s="14" t="s">
        <v>98</v>
      </c>
      <c r="L6" s="7" t="s">
        <v>137</v>
      </c>
      <c r="M6" s="7" t="s">
        <v>57</v>
      </c>
      <c r="N6" s="15" t="s">
        <v>159</v>
      </c>
      <c r="O6" s="12" t="s">
        <v>100</v>
      </c>
      <c r="P6" s="7" t="s">
        <v>100</v>
      </c>
      <c r="Q6" s="7" t="s">
        <v>138</v>
      </c>
      <c r="R6" s="7" t="s">
        <v>138</v>
      </c>
      <c r="S6" s="16" t="s">
        <v>139</v>
      </c>
      <c r="T6" s="16" t="s">
        <v>138</v>
      </c>
      <c r="U6" s="16" t="s">
        <v>138</v>
      </c>
      <c r="V6" s="16" t="s">
        <v>138</v>
      </c>
      <c r="W6" s="17" t="s">
        <v>140</v>
      </c>
      <c r="X6" s="7" t="s">
        <v>72</v>
      </c>
      <c r="Y6" s="16" t="s">
        <v>100</v>
      </c>
      <c r="Z6" s="16" t="s">
        <v>100</v>
      </c>
      <c r="AA6" s="16" t="s">
        <v>100</v>
      </c>
      <c r="AB6" s="16" t="s">
        <v>100</v>
      </c>
      <c r="AC6" s="8" t="s">
        <v>100</v>
      </c>
      <c r="AD6" s="16" t="s">
        <v>100</v>
      </c>
      <c r="AE6" s="16" t="s">
        <v>100</v>
      </c>
      <c r="AF6" s="16" t="s">
        <v>100</v>
      </c>
      <c r="AG6" s="16" t="s">
        <v>100</v>
      </c>
      <c r="AH6" s="8" t="s">
        <v>100</v>
      </c>
      <c r="AI6" s="16" t="s">
        <v>139</v>
      </c>
      <c r="AJ6" s="16" t="s">
        <v>138</v>
      </c>
      <c r="AK6" s="16" t="s">
        <v>138</v>
      </c>
      <c r="AL6" s="16" t="s">
        <v>138</v>
      </c>
      <c r="AM6" s="8" t="s">
        <v>160</v>
      </c>
      <c r="AN6" s="16" t="s">
        <v>139</v>
      </c>
      <c r="AO6" s="16" t="s">
        <v>138</v>
      </c>
      <c r="AP6" s="16" t="s">
        <v>138</v>
      </c>
      <c r="AQ6" s="16" t="s">
        <v>138</v>
      </c>
      <c r="AR6" s="18" t="s">
        <v>161</v>
      </c>
      <c r="AS6" s="19" t="s">
        <v>162</v>
      </c>
      <c r="AT6" s="7" t="s">
        <v>163</v>
      </c>
      <c r="AU6" s="7" t="s">
        <v>164</v>
      </c>
      <c r="AV6" s="7" t="s">
        <v>121</v>
      </c>
      <c r="AW6" s="7" t="s">
        <v>100</v>
      </c>
      <c r="AX6" s="7" t="s">
        <v>100</v>
      </c>
      <c r="AY6" s="7" t="s">
        <v>100</v>
      </c>
      <c r="AZ6" s="7" t="s">
        <v>100</v>
      </c>
      <c r="BA6" s="7" t="s">
        <v>65</v>
      </c>
      <c r="BB6" s="7" t="s">
        <v>58</v>
      </c>
      <c r="BC6" s="7" t="s">
        <v>66</v>
      </c>
      <c r="BD6" s="7" t="s">
        <v>78</v>
      </c>
      <c r="BE6" s="7" t="s">
        <v>100</v>
      </c>
      <c r="BF6" s="7" t="s">
        <v>100</v>
      </c>
      <c r="BG6" s="7" t="s">
        <v>165</v>
      </c>
      <c r="BH6" s="7" t="s">
        <v>100</v>
      </c>
      <c r="BI6" s="7" t="s">
        <v>77</v>
      </c>
      <c r="BJ6" s="7" t="s">
        <v>76</v>
      </c>
      <c r="BK6" s="7" t="s">
        <v>100</v>
      </c>
      <c r="BL6" s="7" t="s">
        <v>122</v>
      </c>
      <c r="BM6" s="7" t="s">
        <v>166</v>
      </c>
      <c r="BN6" s="20" t="s">
        <v>167</v>
      </c>
      <c r="BO6" s="7" t="s">
        <v>168</v>
      </c>
      <c r="BP6" s="8" t="s">
        <v>169</v>
      </c>
      <c r="BQ6" s="8" t="s">
        <v>170</v>
      </c>
      <c r="BR6" s="8" t="s">
        <v>171</v>
      </c>
      <c r="BS6" s="8" t="s">
        <v>100</v>
      </c>
      <c r="BT6" s="8" t="s">
        <v>100</v>
      </c>
      <c r="BU6" s="8" t="s">
        <v>100</v>
      </c>
      <c r="BV6" s="16" t="s">
        <v>100</v>
      </c>
      <c r="BW6" s="27" t="s">
        <v>130</v>
      </c>
      <c r="BX6" s="28" t="s">
        <v>172</v>
      </c>
    </row>
    <row r="7" spans="1:76" s="6" customFormat="1" ht="37.5" customHeight="1" x14ac:dyDescent="0.35">
      <c r="A7" s="12" t="s">
        <v>91</v>
      </c>
      <c r="B7" s="7" t="s">
        <v>173</v>
      </c>
      <c r="C7" s="7" t="s">
        <v>174</v>
      </c>
      <c r="D7" s="7" t="s">
        <v>175</v>
      </c>
      <c r="E7" s="7" t="s">
        <v>242</v>
      </c>
      <c r="F7" s="7" t="s">
        <v>82</v>
      </c>
      <c r="G7" s="10" t="s">
        <v>176</v>
      </c>
      <c r="H7" s="7" t="s">
        <v>96</v>
      </c>
      <c r="I7" s="13" t="str">
        <f>TEXT(
  "2020-03-07",
  "JJ/MM/AA"
)</f>
        <v>07/03/20</v>
      </c>
      <c r="J7" s="14" t="s">
        <v>177</v>
      </c>
      <c r="K7" s="14" t="s">
        <v>98</v>
      </c>
      <c r="L7" s="7" t="s">
        <v>137</v>
      </c>
      <c r="M7" s="7" t="s">
        <v>57</v>
      </c>
      <c r="N7" s="15" t="s">
        <v>178</v>
      </c>
      <c r="O7" s="12" t="s">
        <v>100</v>
      </c>
      <c r="P7" s="7" t="s">
        <v>138</v>
      </c>
      <c r="Q7" s="7" t="s">
        <v>138</v>
      </c>
      <c r="R7" s="7" t="s">
        <v>138</v>
      </c>
      <c r="S7" s="16" t="s">
        <v>139</v>
      </c>
      <c r="T7" s="16" t="s">
        <v>138</v>
      </c>
      <c r="U7" s="16" t="s">
        <v>138</v>
      </c>
      <c r="V7" s="16" t="s">
        <v>138</v>
      </c>
      <c r="W7" s="17" t="s">
        <v>140</v>
      </c>
      <c r="X7" s="7" t="s">
        <v>72</v>
      </c>
      <c r="Y7" s="16" t="s">
        <v>100</v>
      </c>
      <c r="Z7" s="16" t="s">
        <v>100</v>
      </c>
      <c r="AA7" s="16" t="s">
        <v>100</v>
      </c>
      <c r="AB7" s="16" t="s">
        <v>100</v>
      </c>
      <c r="AC7" s="8" t="s">
        <v>100</v>
      </c>
      <c r="AD7" s="16" t="s">
        <v>139</v>
      </c>
      <c r="AE7" s="16" t="s">
        <v>138</v>
      </c>
      <c r="AF7" s="16" t="s">
        <v>138</v>
      </c>
      <c r="AG7" s="16" t="s">
        <v>138</v>
      </c>
      <c r="AH7" s="8" t="s">
        <v>179</v>
      </c>
      <c r="AI7" s="16" t="s">
        <v>139</v>
      </c>
      <c r="AJ7" s="16" t="s">
        <v>138</v>
      </c>
      <c r="AK7" s="16" t="s">
        <v>138</v>
      </c>
      <c r="AL7" s="16" t="s">
        <v>138</v>
      </c>
      <c r="AM7" s="8" t="s">
        <v>180</v>
      </c>
      <c r="AN7" s="16" t="s">
        <v>139</v>
      </c>
      <c r="AO7" s="16" t="s">
        <v>138</v>
      </c>
      <c r="AP7" s="16" t="s">
        <v>138</v>
      </c>
      <c r="AQ7" s="16" t="s">
        <v>138</v>
      </c>
      <c r="AR7" s="18" t="s">
        <v>181</v>
      </c>
      <c r="AS7" s="19" t="s">
        <v>162</v>
      </c>
      <c r="AT7" s="7" t="s">
        <v>182</v>
      </c>
      <c r="AU7" s="7" t="s">
        <v>183</v>
      </c>
      <c r="AV7" s="7" t="s">
        <v>121</v>
      </c>
      <c r="AW7" s="7" t="s">
        <v>100</v>
      </c>
      <c r="AX7" s="7" t="s">
        <v>100</v>
      </c>
      <c r="AY7" s="7" t="s">
        <v>100</v>
      </c>
      <c r="AZ7" s="7" t="s">
        <v>100</v>
      </c>
      <c r="BA7" s="7" t="s">
        <v>75</v>
      </c>
      <c r="BB7" s="7" t="s">
        <v>100</v>
      </c>
      <c r="BC7" s="7" t="s">
        <v>66</v>
      </c>
      <c r="BD7" s="7" t="s">
        <v>62</v>
      </c>
      <c r="BE7" s="7" t="s">
        <v>100</v>
      </c>
      <c r="BF7" s="7" t="s">
        <v>100</v>
      </c>
      <c r="BG7" s="7" t="s">
        <v>63</v>
      </c>
      <c r="BH7" s="7" t="s">
        <v>100</v>
      </c>
      <c r="BI7" s="7" t="s">
        <v>77</v>
      </c>
      <c r="BJ7" s="7" t="s">
        <v>76</v>
      </c>
      <c r="BK7" s="7" t="s">
        <v>100</v>
      </c>
      <c r="BL7" s="7" t="s">
        <v>64</v>
      </c>
      <c r="BM7" s="7" t="s">
        <v>184</v>
      </c>
      <c r="BN7" s="20" t="s">
        <v>185</v>
      </c>
      <c r="BO7" s="7" t="s">
        <v>186</v>
      </c>
      <c r="BP7" s="8" t="s">
        <v>187</v>
      </c>
      <c r="BQ7" s="8" t="s">
        <v>188</v>
      </c>
      <c r="BR7" s="8" t="s">
        <v>189</v>
      </c>
      <c r="BS7" s="8" t="s">
        <v>127</v>
      </c>
      <c r="BT7" s="8" t="s">
        <v>159</v>
      </c>
      <c r="BU7" s="8" t="s">
        <v>190</v>
      </c>
      <c r="BV7" s="16" t="s">
        <v>100</v>
      </c>
      <c r="BW7" s="27" t="s">
        <v>152</v>
      </c>
      <c r="BX7" s="28" t="s">
        <v>191</v>
      </c>
    </row>
    <row r="8" spans="1:76" s="6" customFormat="1" ht="37.5" customHeight="1" x14ac:dyDescent="0.35">
      <c r="A8" s="12" t="s">
        <v>91</v>
      </c>
      <c r="B8" s="7" t="s">
        <v>192</v>
      </c>
      <c r="C8" s="7" t="s">
        <v>193</v>
      </c>
      <c r="D8" s="7" t="s">
        <v>194</v>
      </c>
      <c r="E8" s="7" t="s">
        <v>241</v>
      </c>
      <c r="F8" s="7" t="s">
        <v>82</v>
      </c>
      <c r="G8" s="10" t="s">
        <v>195</v>
      </c>
      <c r="H8" s="7" t="s">
        <v>96</v>
      </c>
      <c r="I8" s="13" t="str">
        <f>TEXT(
  "2020-03-07",
  "JJ/MM/AA"
)</f>
        <v>07/03/20</v>
      </c>
      <c r="J8" s="14" t="s">
        <v>196</v>
      </c>
      <c r="K8" s="14" t="s">
        <v>98</v>
      </c>
      <c r="L8" s="7" t="s">
        <v>137</v>
      </c>
      <c r="M8" s="7" t="s">
        <v>57</v>
      </c>
      <c r="N8" s="15" t="s">
        <v>190</v>
      </c>
      <c r="O8" s="12" t="s">
        <v>100</v>
      </c>
      <c r="P8" s="7" t="s">
        <v>138</v>
      </c>
      <c r="Q8" s="7" t="s">
        <v>138</v>
      </c>
      <c r="R8" s="7" t="s">
        <v>138</v>
      </c>
      <c r="S8" s="16" t="s">
        <v>139</v>
      </c>
      <c r="T8" s="16" t="s">
        <v>138</v>
      </c>
      <c r="U8" s="16" t="s">
        <v>138</v>
      </c>
      <c r="V8" s="16" t="s">
        <v>138</v>
      </c>
      <c r="W8" s="17" t="s">
        <v>140</v>
      </c>
      <c r="X8" s="7" t="s">
        <v>72</v>
      </c>
      <c r="Y8" s="16" t="s">
        <v>100</v>
      </c>
      <c r="Z8" s="16" t="s">
        <v>100</v>
      </c>
      <c r="AA8" s="16" t="s">
        <v>100</v>
      </c>
      <c r="AB8" s="16" t="s">
        <v>100</v>
      </c>
      <c r="AC8" s="8" t="s">
        <v>100</v>
      </c>
      <c r="AD8" s="16" t="s">
        <v>139</v>
      </c>
      <c r="AE8" s="16" t="s">
        <v>138</v>
      </c>
      <c r="AF8" s="16" t="s">
        <v>138</v>
      </c>
      <c r="AG8" s="16" t="s">
        <v>138</v>
      </c>
      <c r="AH8" s="8" t="s">
        <v>197</v>
      </c>
      <c r="AI8" s="16" t="s">
        <v>139</v>
      </c>
      <c r="AJ8" s="16" t="s">
        <v>138</v>
      </c>
      <c r="AK8" s="16" t="s">
        <v>138</v>
      </c>
      <c r="AL8" s="16" t="s">
        <v>138</v>
      </c>
      <c r="AM8" s="8" t="s">
        <v>198</v>
      </c>
      <c r="AN8" s="16" t="s">
        <v>139</v>
      </c>
      <c r="AO8" s="16" t="s">
        <v>138</v>
      </c>
      <c r="AP8" s="16" t="s">
        <v>138</v>
      </c>
      <c r="AQ8" s="16" t="s">
        <v>138</v>
      </c>
      <c r="AR8" s="18" t="s">
        <v>199</v>
      </c>
      <c r="AS8" s="19" t="s">
        <v>162</v>
      </c>
      <c r="AT8" s="7" t="s">
        <v>200</v>
      </c>
      <c r="AU8" s="7" t="s">
        <v>201</v>
      </c>
      <c r="AV8" s="7" t="s">
        <v>121</v>
      </c>
      <c r="AW8" s="7" t="s">
        <v>100</v>
      </c>
      <c r="AX8" s="7" t="s">
        <v>100</v>
      </c>
      <c r="AY8" s="7" t="s">
        <v>100</v>
      </c>
      <c r="AZ8" s="7" t="s">
        <v>100</v>
      </c>
      <c r="BA8" s="7" t="s">
        <v>73</v>
      </c>
      <c r="BB8" s="7" t="s">
        <v>67</v>
      </c>
      <c r="BC8" s="7" t="s">
        <v>66</v>
      </c>
      <c r="BD8" s="7" t="s">
        <v>78</v>
      </c>
      <c r="BE8" s="7" t="s">
        <v>100</v>
      </c>
      <c r="BF8" s="7" t="s">
        <v>100</v>
      </c>
      <c r="BG8" s="7" t="s">
        <v>63</v>
      </c>
      <c r="BH8" s="7" t="s">
        <v>100</v>
      </c>
      <c r="BI8" s="7" t="s">
        <v>77</v>
      </c>
      <c r="BJ8" s="7" t="s">
        <v>76</v>
      </c>
      <c r="BK8" s="7" t="s">
        <v>100</v>
      </c>
      <c r="BL8" s="7" t="s">
        <v>64</v>
      </c>
      <c r="BM8" s="7" t="s">
        <v>202</v>
      </c>
      <c r="BN8" s="20" t="s">
        <v>203</v>
      </c>
      <c r="BO8" s="7" t="s">
        <v>204</v>
      </c>
      <c r="BP8" s="8" t="s">
        <v>150</v>
      </c>
      <c r="BQ8" s="8" t="s">
        <v>169</v>
      </c>
      <c r="BR8" s="8" t="s">
        <v>129</v>
      </c>
      <c r="BS8" s="8" t="s">
        <v>127</v>
      </c>
      <c r="BT8" s="8" t="s">
        <v>159</v>
      </c>
      <c r="BU8" s="8" t="s">
        <v>178</v>
      </c>
      <c r="BV8" s="16" t="s">
        <v>100</v>
      </c>
      <c r="BW8" s="27" t="s">
        <v>152</v>
      </c>
      <c r="BX8" s="28" t="s">
        <v>205</v>
      </c>
    </row>
    <row r="9" spans="1:76" s="6" customFormat="1" ht="37.5" customHeight="1" x14ac:dyDescent="0.35">
      <c r="A9" s="12" t="s">
        <v>91</v>
      </c>
      <c r="B9" s="7" t="s">
        <v>206</v>
      </c>
      <c r="C9" s="7" t="s">
        <v>207</v>
      </c>
      <c r="D9" s="7" t="s">
        <v>208</v>
      </c>
      <c r="E9" s="7" t="s">
        <v>238</v>
      </c>
      <c r="F9" s="7" t="s">
        <v>82</v>
      </c>
      <c r="G9" s="10" t="s">
        <v>209</v>
      </c>
      <c r="H9" s="7" t="s">
        <v>210</v>
      </c>
      <c r="I9" s="13" t="str">
        <f>TEXT(
  "2020-03-01",
  "JJ/MM/AA"
)</f>
        <v>01/03/20</v>
      </c>
      <c r="J9" s="14" t="s">
        <v>97</v>
      </c>
      <c r="K9" s="14" t="s">
        <v>98</v>
      </c>
      <c r="L9" s="7" t="s">
        <v>99</v>
      </c>
      <c r="M9" s="7" t="s">
        <v>57</v>
      </c>
      <c r="N9" s="15" t="s">
        <v>211</v>
      </c>
      <c r="O9" s="12" t="s">
        <v>100</v>
      </c>
      <c r="P9" s="7" t="s">
        <v>100</v>
      </c>
      <c r="Q9" s="7" t="s">
        <v>212</v>
      </c>
      <c r="R9" s="7" t="s">
        <v>213</v>
      </c>
      <c r="S9" s="16" t="s">
        <v>214</v>
      </c>
      <c r="T9" s="16" t="s">
        <v>101</v>
      </c>
      <c r="U9" s="16" t="s">
        <v>215</v>
      </c>
      <c r="V9" s="16" t="s">
        <v>216</v>
      </c>
      <c r="W9" s="17" t="s">
        <v>217</v>
      </c>
      <c r="X9" s="7" t="s">
        <v>59</v>
      </c>
      <c r="Y9" s="16" t="s">
        <v>100</v>
      </c>
      <c r="Z9" s="16" t="s">
        <v>100</v>
      </c>
      <c r="AA9" s="16" t="s">
        <v>100</v>
      </c>
      <c r="AB9" s="16" t="s">
        <v>100</v>
      </c>
      <c r="AC9" s="8" t="s">
        <v>100</v>
      </c>
      <c r="AD9" s="16" t="s">
        <v>100</v>
      </c>
      <c r="AE9" s="16" t="s">
        <v>100</v>
      </c>
      <c r="AF9" s="16" t="s">
        <v>100</v>
      </c>
      <c r="AG9" s="16" t="s">
        <v>100</v>
      </c>
      <c r="AH9" s="8" t="s">
        <v>100</v>
      </c>
      <c r="AI9" s="16" t="s">
        <v>218</v>
      </c>
      <c r="AJ9" s="16" t="s">
        <v>219</v>
      </c>
      <c r="AK9" s="16" t="s">
        <v>220</v>
      </c>
      <c r="AL9" s="16" t="s">
        <v>221</v>
      </c>
      <c r="AM9" s="8" t="s">
        <v>222</v>
      </c>
      <c r="AN9" s="16" t="s">
        <v>223</v>
      </c>
      <c r="AO9" s="16" t="s">
        <v>224</v>
      </c>
      <c r="AP9" s="16" t="s">
        <v>225</v>
      </c>
      <c r="AQ9" s="16" t="s">
        <v>226</v>
      </c>
      <c r="AR9" s="18" t="s">
        <v>227</v>
      </c>
      <c r="AS9" s="19" t="s">
        <v>228</v>
      </c>
      <c r="AT9" s="7" t="s">
        <v>229</v>
      </c>
      <c r="AU9" s="7" t="s">
        <v>230</v>
      </c>
      <c r="AV9" s="7" t="s">
        <v>121</v>
      </c>
      <c r="AW9" s="7" t="s">
        <v>100</v>
      </c>
      <c r="AX9" s="7" t="s">
        <v>100</v>
      </c>
      <c r="AY9" s="7" t="s">
        <v>100</v>
      </c>
      <c r="AZ9" s="7" t="s">
        <v>100</v>
      </c>
      <c r="BA9" s="7" t="s">
        <v>75</v>
      </c>
      <c r="BB9" s="7" t="s">
        <v>100</v>
      </c>
      <c r="BC9" s="7" t="s">
        <v>61</v>
      </c>
      <c r="BD9" s="7" t="s">
        <v>70</v>
      </c>
      <c r="BE9" s="7" t="s">
        <v>100</v>
      </c>
      <c r="BF9" s="7" t="s">
        <v>100</v>
      </c>
      <c r="BG9" s="7" t="s">
        <v>122</v>
      </c>
      <c r="BH9" s="7" t="s">
        <v>100</v>
      </c>
      <c r="BI9" s="7" t="s">
        <v>79</v>
      </c>
      <c r="BJ9" s="7" t="s">
        <v>76</v>
      </c>
      <c r="BK9" s="7" t="s">
        <v>71</v>
      </c>
      <c r="BL9" s="7" t="s">
        <v>81</v>
      </c>
      <c r="BM9" s="7" t="s">
        <v>231</v>
      </c>
      <c r="BN9" s="20" t="s">
        <v>232</v>
      </c>
      <c r="BO9" s="7" t="s">
        <v>233</v>
      </c>
      <c r="BP9" s="8" t="s">
        <v>211</v>
      </c>
      <c r="BQ9" s="8" t="s">
        <v>234</v>
      </c>
      <c r="BR9" s="8" t="s">
        <v>235</v>
      </c>
      <c r="BS9" s="8" t="s">
        <v>100</v>
      </c>
      <c r="BT9" s="8" t="s">
        <v>100</v>
      </c>
      <c r="BU9" s="8" t="s">
        <v>100</v>
      </c>
      <c r="BV9" s="16" t="s">
        <v>100</v>
      </c>
      <c r="BW9" s="27" t="s">
        <v>100</v>
      </c>
      <c r="BX9" s="28" t="s">
        <v>236</v>
      </c>
    </row>
  </sheetData>
  <sheetProtection pivotTables="0"/>
  <dataConsolidate/>
  <mergeCells count="49">
    <mergeCell ref="BV2:BV3"/>
    <mergeCell ref="BL2:BL3"/>
    <mergeCell ref="BM2:BM3"/>
    <mergeCell ref="BN2:BN3"/>
    <mergeCell ref="BO2:BO3"/>
    <mergeCell ref="BS2:BS3"/>
    <mergeCell ref="BT2:BT3"/>
    <mergeCell ref="BU2:BU3"/>
    <mergeCell ref="BJ2:BJ3"/>
    <mergeCell ref="A2:A3"/>
    <mergeCell ref="B2:B3"/>
    <mergeCell ref="C2:C3"/>
    <mergeCell ref="K2:K3"/>
    <mergeCell ref="H2:H3"/>
    <mergeCell ref="F2:F3"/>
    <mergeCell ref="D2:D3"/>
    <mergeCell ref="E2:E3"/>
    <mergeCell ref="N2:N3"/>
    <mergeCell ref="I2:I3"/>
    <mergeCell ref="J2:J3"/>
    <mergeCell ref="L2:L3"/>
    <mergeCell ref="M2:M3"/>
    <mergeCell ref="BF2:BF3"/>
    <mergeCell ref="BG2:BG3"/>
    <mergeCell ref="O2:R2"/>
    <mergeCell ref="S2:X2"/>
    <mergeCell ref="AZ2:AZ3"/>
    <mergeCell ref="AW2:AY2"/>
    <mergeCell ref="BA2:BA3"/>
    <mergeCell ref="BB2:BB3"/>
    <mergeCell ref="BC2:BC3"/>
    <mergeCell ref="BD2:BD3"/>
    <mergeCell ref="BE2:BE3"/>
    <mergeCell ref="BX2:BX3"/>
    <mergeCell ref="AI2:AM2"/>
    <mergeCell ref="AD2:AH2"/>
    <mergeCell ref="Y2:AC2"/>
    <mergeCell ref="AV2:AV3"/>
    <mergeCell ref="AU2:AU3"/>
    <mergeCell ref="AT2:AT3"/>
    <mergeCell ref="AS2:AS3"/>
    <mergeCell ref="AN2:AR2"/>
    <mergeCell ref="BH2:BH3"/>
    <mergeCell ref="BI2:BI3"/>
    <mergeCell ref="BW2:BW3"/>
    <mergeCell ref="BP2:BP3"/>
    <mergeCell ref="BQ2:BQ3"/>
    <mergeCell ref="BR2:BR3"/>
    <mergeCell ref="BK2:BK3"/>
  </mergeCells>
  <dataValidations xWindow="916" yWindow="853" count="41">
    <dataValidation type="textLength" operator="lessThanOrEqual" allowBlank="1" showInputMessage="1" showErrorMessage="1" error="160 caractères maximum" prompt="80 caractères maximum" sqref="D4:D298">
      <formula1>80</formula1>
    </dataValidation>
    <dataValidation type="whole" allowBlank="1" showInputMessage="1" showErrorMessage="1" promptTitle="Attention !" prompt="Veillez au respect des CGL" sqref="AB4">
      <formula1>1</formula1>
      <formula2>1000</formula2>
    </dataValidation>
    <dataValidation operator="lessThan" allowBlank="1" showInputMessage="1" showErrorMessage="1" error="Prix d'achat incohérent ou trop élevé" sqref="K4 J2:J9 I1 I10:I1048576"/>
    <dataValidation allowBlank="1" showInputMessage="1" showErrorMessage="1" errorTitle="Attention!" error="Le Code EAN /GENCOD_x000a_doit comprendre entre 8 et 13 caractères" sqref="BS4:BU4"/>
    <dataValidation type="date" operator="greaterThanOrEqual" allowBlank="1" showInputMessage="1" showErrorMessage="1" errorTitle="Attention !" error="La date ne peut pas être inférieur à la date du jour" sqref="H10:H298 I4:I9">
      <formula1>$A$1</formula1>
    </dataValidation>
    <dataValidation type="textLength" allowBlank="1" showInputMessage="1" showErrorMessage="1" errorTitle="Attention!" error="Le Code EAN /GENCOD_x000a_doit comprendre entre 8 et 13 caractères" sqref="BO10:BT298 BP5:BU9">
      <formula1>8</formula1>
      <formula2>13</formula2>
    </dataValidation>
    <dataValidation type="textLength" operator="lessThanOrEqual" allowBlank="1" showInputMessage="1" showErrorMessage="1" errorTitle="Attention!" error="250 caractères maximum" prompt="250 caractères maximum" sqref="AS10:AS298 AT4:AT9 E4:E9">
      <formula1>250</formula1>
    </dataValidation>
    <dataValidation type="textLength" operator="lessThanOrEqual" allowBlank="1" showInputMessage="1" showErrorMessage="1" errorTitle="Attention!" error="160 caractères maximum" prompt="160 caractères maximum" sqref="AR10:AR298 AS4:AS9">
      <formula1>160</formula1>
    </dataValidation>
    <dataValidation type="textLength" operator="lessThanOrEqual" allowBlank="1" showInputMessage="1" showErrorMessage="1" errorTitle="Attention!" error="2000 caractères maximum" prompt="2000 caractères maximum" sqref="AT10:AT298 AU4:AU9">
      <formula1>2000</formula1>
    </dataValidation>
    <dataValidation type="textLength" operator="lessThanOrEqual" allowBlank="1" showInputMessage="1" showErrorMessage="1" errorTitle="Attention!" error="Le Code couleur doit être inférieur ou égal à 8 caractères" prompt="8 caractères maxi" sqref="BU10:BU298 BV4:BV9">
      <formula1>8</formula1>
    </dataValidation>
    <dataValidation type="textLength" operator="lessThanOrEqual" allowBlank="1" showInputMessage="1" showErrorMessage="1" errorTitle="Attention!" error="1000 caractères maximum" prompt="1000 caractères maximum" sqref="BL10:BL298 BO4:BO9 BN10:BN298 BM4:BM9">
      <formula1>1000</formula1>
    </dataValidation>
    <dataValidation type="textLength" operator="lessThanOrEqual" allowBlank="1" showInputMessage="1" showErrorMessage="1" errorTitle="Attention!" error="200 caractères maximum" prompt="200 caractères maximum" sqref="AV10:AX298 AW4:AY9">
      <formula1>200</formula1>
    </dataValidation>
    <dataValidation errorStyle="warning" operator="equal" allowBlank="1" showInputMessage="1" showErrorMessage="1" promptTitle="Attention !" prompt="Le PCB doit être multiple du SPCB." sqref="P10:P298 Q4:Q9"/>
    <dataValidation errorStyle="warning" operator="equal" allowBlank="1" showInputMessage="1" showErrorMessage="1" promptTitle="Attention !" prompt="Si le SSPCB existe, le SPCB doit être multiple du SSPCB." sqref="O10:O298 P4:P9"/>
    <dataValidation type="decimal" allowBlank="1" showInputMessage="1" showErrorMessage="1" error="Les dimensions doivent être saisies en millimètre (mm) ou la taille du produit dépasse 1000mm." sqref="V10:V298 W4:W9">
      <formula1>1</formula1>
      <formula2>1000</formula2>
    </dataValidation>
    <dataValidation allowBlank="1" showInputMessage="1" showErrorMessage="1" promptTitle="Attention !" prompt="Veillez au respect des CGL" sqref="AM10:AP298 AE5:AG9 AD4:AD9 AC10:AF298 Y4:AB9 X10:AA298 AI4:AL9 AH10:AK298 AN4:AQ9"/>
    <dataValidation errorStyle="warning" operator="equal" allowBlank="1" showInputMessage="1" showErrorMessage="1" promptTitle="Attention !" prompt="La Palette doit être multiple du PCB." sqref="Q10:Q298 R4:R9"/>
    <dataValidation type="whole" allowBlank="1" showInputMessage="1" showErrorMessage="1" sqref="T5:V9 R10:U298 S4:S9">
      <formula1>1</formula1>
      <formula2>1000</formula2>
    </dataValidation>
    <dataValidation type="textLength" allowBlank="1" showInputMessage="1" showErrorMessage="1" errorTitle="Attention!" error="Le Code EAN / GENCOD_x000a_doit être compris entre 8 et 13 caractères" prompt="Le Code EAN / GENCOD_x000a_doit être compris entre 8 et 13 caractères" sqref="F10:F298 G4:G9">
      <formula1>8</formula1>
      <formula2>13</formula2>
    </dataValidation>
    <dataValidation type="textLength" allowBlank="1" showInputMessage="1" showErrorMessage="1" errorTitle="Attention!" error="Le Code EAN / GENCOD_x000a_doit comprendre entre 8 et 13 caractères" prompt="Le Code EAN / GENCOD_x000a_doit comprendre entre 8 et 13 caractères" sqref="M10:M298 N4:N9">
      <formula1>8</formula1>
      <formula2>13</formula2>
    </dataValidation>
    <dataValidation type="textLength" allowBlank="1" showInputMessage="1" showErrorMessage="1" errorTitle="Attention!" error="Le Code EAN / GENCOD_x000a_doit être compris entre 8 et 14 caractères" prompt="Le Code EAN / GENCOD_x000a_doit être compris entre 8 et 14 caractères" sqref="AQ10:AQ298 AC4:AC9 AB10:AB298 AM4:AM9 AL10:AL298 AR4:AR9">
      <formula1>8</formula1>
      <formula2>14</formula2>
    </dataValidation>
    <dataValidation type="textLength" allowBlank="1" showInputMessage="1" showErrorMessage="1" errorTitle="Attention!" error="Le Code EAN / GENCOD_x000a_doit être compris entre 8 et 14 caractères" prompt="Le Code EAN / GENCOD_x000a_doit être compris entre 8 et 14 caractères_x000a_" sqref="AG10:AG298 AH4:AH9">
      <formula1>8</formula1>
      <formula2>14</formula2>
    </dataValidation>
    <dataValidation type="textLength" operator="lessThanOrEqual" allowBlank="1" showInputMessage="1" showErrorMessage="1" errorTitle="Attention!" error="10000 caractères maximum" prompt="10000 caractères maximum" sqref="BM10:BM298 BN4:BN9">
      <formula1>10000</formula1>
    </dataValidation>
    <dataValidation type="decimal" operator="lessThan" allowBlank="1" showInputMessage="1" showErrorMessage="1" error="Prix d'achat incohérent ou trop élevé" sqref="J10:J298 K5:K9">
      <formula1>10000</formula1>
    </dataValidation>
    <dataValidation type="list" allowBlank="1" showInputMessage="1" showErrorMessage="1" sqref="E10:E298 F4:F9">
      <formula1>$D$1040756:$D$1041094</formula1>
    </dataValidation>
    <dataValidation type="list" allowBlank="1" showInputMessage="1" showErrorMessage="1" sqref="G10:G298 BG5:BG9 BF10:BF298 H4:H9">
      <formula1>#REF!</formula1>
    </dataValidation>
    <dataValidation type="list" allowBlank="1" showInputMessage="1" showErrorMessage="1" sqref="K10:K298 L5:L9">
      <formula1>$E$1040756:$E$1040758</formula1>
    </dataValidation>
    <dataValidation type="list" allowBlank="1" showInputMessage="1" showErrorMessage="1" sqref="L10:L298 M4:M9">
      <formula1>$W$1040756:$W$1040757</formula1>
    </dataValidation>
    <dataValidation type="list" allowBlank="1" showInputMessage="1" showErrorMessage="1" sqref="W10:W298 X5:X9">
      <formula1>$T$1040756:$T$1040760</formula1>
    </dataValidation>
    <dataValidation type="list" allowBlank="1" showInputMessage="1" showErrorMessage="1" sqref="AU10:AU298 AV5:AV9">
      <formula1>$F$1040756:$F$1040778</formula1>
    </dataValidation>
    <dataValidation type="list" allowBlank="1" showInputMessage="1" showErrorMessage="1" sqref="AY10:AY298 AZ5:AZ9">
      <formula1>$G$1040756:$G$1040772</formula1>
    </dataValidation>
    <dataValidation type="list" allowBlank="1" showInputMessage="1" showErrorMessage="1" sqref="AZ10:BA298 BA5:BB9">
      <formula1>$H$1040756:$H$1040764</formula1>
    </dataValidation>
    <dataValidation type="list" allowBlank="1" showInputMessage="1" showErrorMessage="1" sqref="BB10:BB298 BC5:BC9">
      <formula1>$I$1040756:$I$1040758</formula1>
    </dataValidation>
    <dataValidation type="list" allowBlank="1" showInputMessage="1" showErrorMessage="1" sqref="BC10:BC298 BD5:BD9">
      <formula1>$J$1040756:$J$1040773</formula1>
    </dataValidation>
    <dataValidation type="list" allowBlank="1" showInputMessage="1" showErrorMessage="1" sqref="BD10:BD298 BE5:BE9">
      <formula1>$K$1040756:$K$1040759</formula1>
    </dataValidation>
    <dataValidation type="list" allowBlank="1" showInputMessage="1" showErrorMessage="1" sqref="BE10:BE298 BF5:BF9">
      <formula1>$L$1040756:$L$1040776</formula1>
    </dataValidation>
    <dataValidation type="list" allowBlank="1" showInputMessage="1" showErrorMessage="1" sqref="BG10:BG298 BH5:BH9">
      <formula1>$M$1040756:$M$1040758</formula1>
    </dataValidation>
    <dataValidation type="list" allowBlank="1" showInputMessage="1" showErrorMessage="1" sqref="BH10:BH298 BI5:BI9">
      <formula1>$N$1040756:$N$1040775</formula1>
    </dataValidation>
    <dataValidation type="list" allowBlank="1" showInputMessage="1" showErrorMessage="1" sqref="BI10:BJ298 BJ5:BK9">
      <formula1>$O$1040756:$O$1040766</formula1>
    </dataValidation>
    <dataValidation type="list" allowBlank="1" showInputMessage="1" showErrorMessage="1" sqref="BK10:BK298 BL5:BL9">
      <formula1>$P$1040756:$P$1040783</formula1>
    </dataValidation>
    <dataValidation type="list" allowBlank="1" showInputMessage="1" showErrorMessage="1" sqref="BV10:BV298 BW5:BW9">
      <formula1>$V$1040756:$V$1040845</formula1>
    </dataValidation>
  </dataValidations>
  <pageMargins left="0.70866141732283472" right="0.70866141732283472" top="0.74803149606299213" bottom="0.74803149606299213" header="0.31496062992125984" footer="0.31496062992125984"/>
  <pageSetup paperSize="9" scale="49" fitToWidth="5" fitToHeight="4" orientation="landscape" r:id="rId1"/>
  <headerFooter>
    <oddFooter>&amp;C&amp;1#&amp;"arial"&amp;9&amp;K008000 C1 – Usage 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gs xmlns="3bf844de-530b-4725-81a5-f400544c56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48EC3B59C5A44D90715D15F29B33D8" ma:contentTypeVersion="11" ma:contentTypeDescription="Crée un document." ma:contentTypeScope="" ma:versionID="289655a479a0a25a31f3f710eec41a52">
  <xsd:schema xmlns:xsd="http://www.w3.org/2001/XMLSchema" xmlns:xs="http://www.w3.org/2001/XMLSchema" xmlns:p="http://schemas.microsoft.com/office/2006/metadata/properties" xmlns:ns2="3bf844de-530b-4725-81a5-f400544c5673" xmlns:ns3="65acf138-22c3-4709-8d18-9cd021517ca3" targetNamespace="http://schemas.microsoft.com/office/2006/metadata/properties" ma:root="true" ma:fieldsID="d389e624b6fd73a2bfb6293f8d3fa38b" ns2:_="" ns3:_="">
    <xsd:import namespace="3bf844de-530b-4725-81a5-f400544c5673"/>
    <xsd:import namespace="65acf138-22c3-4709-8d18-9cd021517c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2: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844de-530b-4725-81a5-f400544c567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tags" ma:index="15" nillable="true" ma:displayName="tags" ma:format="Dropdown" ma:internalName="tags">
      <xsd:simpleType>
        <xsd:restriction base="dms:Text">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acf138-22c3-4709-8d18-9cd021517ca3" elementFormDefault="qualified">
    <xsd:import namespace="http://schemas.microsoft.com/office/2006/documentManagement/types"/>
    <xsd:import namespace="http://schemas.microsoft.com/office/infopath/2007/PartnerControls"/>
    <xsd:element name="SharedWithUsers" ma:index="10"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88EB85-E921-498B-A056-8AE63B11A2E7}">
  <ds:schemaRefs>
    <ds:schemaRef ds:uri="http://purl.org/dc/elements/1.1/"/>
    <ds:schemaRef ds:uri="http://schemas.microsoft.com/office/2006/metadata/properties"/>
    <ds:schemaRef ds:uri="65acf138-22c3-4709-8d18-9cd021517c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f844de-530b-4725-81a5-f400544c5673"/>
    <ds:schemaRef ds:uri="http://www.w3.org/XML/1998/namespace"/>
    <ds:schemaRef ds:uri="http://purl.org/dc/dcmitype/"/>
  </ds:schemaRefs>
</ds:datastoreItem>
</file>

<file path=customXml/itemProps2.xml><?xml version="1.0" encoding="utf-8"?>
<ds:datastoreItem xmlns:ds="http://schemas.openxmlformats.org/officeDocument/2006/customXml" ds:itemID="{8DD7E5C8-0134-4A16-AAF6-FA3DC7D50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844de-530b-4725-81a5-f400544c5673"/>
    <ds:schemaRef ds:uri="65acf138-22c3-4709-8d18-9cd021517c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388BC-2B61-4EBD-A09E-67FD5FE083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Fiche référencement</vt:lpstr>
      <vt:lpstr>'Fiche référencement'!Zone_d_impression</vt:lpstr>
    </vt:vector>
  </TitlesOfParts>
  <Manager/>
  <Company>NOCIBE 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Haudrechy Thierry</dc:creator>
  <cp:keywords/>
  <dc:description/>
  <cp:lastModifiedBy>CALLOU Adrien</cp:lastModifiedBy>
  <cp:revision/>
  <dcterms:created xsi:type="dcterms:W3CDTF">2013-12-18T09:49:30Z</dcterms:created>
  <dcterms:modified xsi:type="dcterms:W3CDTF">2020-02-25T14:21:36Z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2957147</vt:lpwstr>
  </property>
  <property fmtid="{D5CDD505-2E9C-101B-9397-08002B2CF9AE}" pid="3" name="NXPowerLiteSettings">
    <vt:lpwstr>E7000400038000</vt:lpwstr>
  </property>
  <property fmtid="{D5CDD505-2E9C-101B-9397-08002B2CF9AE}" pid="4" name="NXPowerLiteVersion">
    <vt:lpwstr>D5.0.6</vt:lpwstr>
  </property>
  <property fmtid="{D5CDD505-2E9C-101B-9397-08002B2CF9AE}" pid="5" name="ContentTypeId">
    <vt:lpwstr>0x0101007148EC3B59C5A44D90715D15F29B33D8</vt:lpwstr>
  </property>
  <property fmtid="{D5CDD505-2E9C-101B-9397-08002B2CF9AE}" pid="6" name="MSIP_Label_645dad89-2096-47a1-b1b1-c9d057667e94_Enabled">
    <vt:lpwstr>True</vt:lpwstr>
  </property>
  <property fmtid="{D5CDD505-2E9C-101B-9397-08002B2CF9AE}" pid="7" name="MSIP_Label_645dad89-2096-47a1-b1b1-c9d057667e94_SiteId">
    <vt:lpwstr>e4e1abd9-eac7-4a71-ab52-da5c998aa7ba</vt:lpwstr>
  </property>
  <property fmtid="{D5CDD505-2E9C-101B-9397-08002B2CF9AE}" pid="8" name="MSIP_Label_645dad89-2096-47a1-b1b1-c9d057667e94_Owner">
    <vt:lpwstr>annie.kizayilawoko@loreal.com</vt:lpwstr>
  </property>
  <property fmtid="{D5CDD505-2E9C-101B-9397-08002B2CF9AE}" pid="9" name="MSIP_Label_645dad89-2096-47a1-b1b1-c9d057667e94_SetDate">
    <vt:lpwstr>2019-06-25T09:41:47.8053922Z</vt:lpwstr>
  </property>
  <property fmtid="{D5CDD505-2E9C-101B-9397-08002B2CF9AE}" pid="10" name="MSIP_Label_645dad89-2096-47a1-b1b1-c9d057667e94_Name">
    <vt:lpwstr>C1 - Internal use</vt:lpwstr>
  </property>
  <property fmtid="{D5CDD505-2E9C-101B-9397-08002B2CF9AE}" pid="11" name="MSIP_Label_645dad89-2096-47a1-b1b1-c9d057667e94_Application">
    <vt:lpwstr>Microsoft Azure Information Protection</vt:lpwstr>
  </property>
  <property fmtid="{D5CDD505-2E9C-101B-9397-08002B2CF9AE}" pid="12" name="MSIP_Label_645dad89-2096-47a1-b1b1-c9d057667e94_Extended_MSFT_Method">
    <vt:lpwstr>Automatic</vt:lpwstr>
  </property>
  <property fmtid="{D5CDD505-2E9C-101B-9397-08002B2CF9AE}" pid="13" name="Sensitivity">
    <vt:lpwstr>C1 - Internal use</vt:lpwstr>
  </property>
</Properties>
</file>