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adrien.callou\Downloads\"/>
    </mc:Choice>
  </mc:AlternateContent>
  <xr:revisionPtr revIDLastSave="0" documentId="8_{0CD81E67-3D84-4123-A943-220CD0CFE05E}" xr6:coauthVersionLast="45" xr6:coauthVersionMax="45" xr10:uidLastSave="{00000000-0000-0000-0000-000000000000}"/>
  <bookViews>
    <workbookView xWindow="-110" yWindow="-110" windowWidth="19420" windowHeight="10420" tabRatio="776" xr2:uid="{00000000-000D-0000-FFFF-FFFF00000000}"/>
  </bookViews>
  <sheets>
    <sheet name="Fiche référencement" sheetId="1" r:id="rId1"/>
  </sheets>
  <definedNames>
    <definedName name="_xlnm._FilterDatabase" localSheetId="0" hidden="1">'Fiche référencement'!$A$3:$BW$298</definedName>
    <definedName name="codegestion">#REF!</definedName>
    <definedName name="marque">'Fiche référencement'!#REF!</definedName>
    <definedName name="menunom">#REF!</definedName>
    <definedName name="_xlnm.Print_Area" localSheetId="0">'Fiche référencement'!$A$2:$BV$91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1" i="1" l="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A1" i="1"/>
</calcChain>
</file>

<file path=xl/sharedStrings.xml><?xml version="1.0" encoding="utf-8"?>
<sst xmlns="http://schemas.openxmlformats.org/spreadsheetml/2006/main" count="8184" uniqueCount="1960">
  <si>
    <r>
      <t xml:space="preserve">Marques </t>
    </r>
    <r>
      <rPr>
        <sz val="16"/>
        <color rgb="FFFF0000"/>
        <rFont val="Calibri"/>
        <family val="2"/>
        <scheme val="minor"/>
      </rPr>
      <t>*</t>
    </r>
  </si>
  <si>
    <r>
      <t xml:space="preserve">Ligne / Gamme </t>
    </r>
    <r>
      <rPr>
        <sz val="16"/>
        <color rgb="FFFF0000"/>
        <rFont val="Calibri"/>
        <family val="2"/>
        <scheme val="minor"/>
      </rPr>
      <t>*</t>
    </r>
  </si>
  <si>
    <r>
      <t xml:space="preserve">Référence fournisseur </t>
    </r>
    <r>
      <rPr>
        <sz val="14"/>
        <color rgb="FFFF0000"/>
        <rFont val="Calibri"/>
        <family val="2"/>
        <scheme val="minor"/>
      </rPr>
      <t>*</t>
    </r>
  </si>
  <si>
    <r>
      <t xml:space="preserve">Nomenclature </t>
    </r>
    <r>
      <rPr>
        <sz val="16"/>
        <color rgb="FFFF0000"/>
        <rFont val="Calibri"/>
        <family val="2"/>
        <scheme val="minor"/>
      </rPr>
      <t>*</t>
    </r>
  </si>
  <si>
    <r>
      <t xml:space="preserve">Code EAN / GENCOD </t>
    </r>
    <r>
      <rPr>
        <sz val="16"/>
        <color rgb="FFFF0000"/>
        <rFont val="Calibri"/>
        <family val="2"/>
        <scheme val="minor"/>
      </rPr>
      <t>*</t>
    </r>
  </si>
  <si>
    <r>
      <t xml:space="preserve">Genre </t>
    </r>
    <r>
      <rPr>
        <sz val="16"/>
        <color rgb="FFFF0000"/>
        <rFont val="Calibri"/>
        <family val="2"/>
        <scheme val="minor"/>
      </rPr>
      <t>*</t>
    </r>
  </si>
  <si>
    <r>
      <t>Date de mise sur le marché</t>
    </r>
    <r>
      <rPr>
        <sz val="9"/>
        <color theme="0"/>
        <rFont val="Calibri"/>
        <family val="2"/>
        <scheme val="minor"/>
      </rPr>
      <t xml:space="preserve"> </t>
    </r>
    <r>
      <rPr>
        <sz val="16"/>
        <color rgb="FFFF0000"/>
        <rFont val="Calibri"/>
        <family val="2"/>
        <scheme val="minor"/>
      </rPr>
      <t>*</t>
    </r>
  </si>
  <si>
    <r>
      <t xml:space="preserve">PAHT (€)
PGHT (€) </t>
    </r>
    <r>
      <rPr>
        <sz val="16"/>
        <color rgb="FFFF0000"/>
        <rFont val="Calibri"/>
        <family val="2"/>
        <scheme val="minor"/>
      </rPr>
      <t>*</t>
    </r>
  </si>
  <si>
    <r>
      <t xml:space="preserve">PPI (€) </t>
    </r>
    <r>
      <rPr>
        <sz val="16"/>
        <color rgb="FFFF0000"/>
        <rFont val="Calibri"/>
        <family val="2"/>
        <scheme val="minor"/>
      </rPr>
      <t>*</t>
    </r>
  </si>
  <si>
    <r>
      <t xml:space="preserve">Code gestion </t>
    </r>
    <r>
      <rPr>
        <sz val="16"/>
        <color rgb="FFFF0000"/>
        <rFont val="Calibri"/>
        <family val="2"/>
        <scheme val="minor"/>
      </rPr>
      <t>*</t>
    </r>
  </si>
  <si>
    <r>
      <t xml:space="preserve">Coffret </t>
    </r>
    <r>
      <rPr>
        <sz val="16"/>
        <color rgb="FFFF0000"/>
        <rFont val="Calibri"/>
        <family val="2"/>
        <scheme val="minor"/>
      </rPr>
      <t>*</t>
    </r>
  </si>
  <si>
    <r>
      <t xml:space="preserve">Code EAN / Gencod référent </t>
    </r>
    <r>
      <rPr>
        <sz val="16"/>
        <color rgb="FFFF0000"/>
        <rFont val="Calibri"/>
        <family val="2"/>
        <scheme val="minor"/>
      </rPr>
      <t>*</t>
    </r>
  </si>
  <si>
    <r>
      <t xml:space="preserve">Conditionnement </t>
    </r>
    <r>
      <rPr>
        <sz val="16"/>
        <color rgb="FFFF0000"/>
        <rFont val="Calibri"/>
        <family val="2"/>
        <scheme val="minor"/>
      </rPr>
      <t>*</t>
    </r>
  </si>
  <si>
    <r>
      <t xml:space="preserve">Poids/Dimension ARTICLE </t>
    </r>
    <r>
      <rPr>
        <sz val="16"/>
        <color rgb="FFFF0000"/>
        <rFont val="Calibri"/>
        <family val="2"/>
        <scheme val="minor"/>
      </rPr>
      <t>*</t>
    </r>
  </si>
  <si>
    <r>
      <t xml:space="preserve">Poids/Dimension SSPCB </t>
    </r>
    <r>
      <rPr>
        <sz val="16"/>
        <color rgb="FFFF0000"/>
        <rFont val="Calibri"/>
        <family val="2"/>
        <scheme val="minor"/>
      </rPr>
      <t>*</t>
    </r>
  </si>
  <si>
    <r>
      <t xml:space="preserve">Poids/Dimension SPCB </t>
    </r>
    <r>
      <rPr>
        <sz val="16"/>
        <color rgb="FFFF0000"/>
        <rFont val="Calibri"/>
        <family val="2"/>
        <scheme val="minor"/>
      </rPr>
      <t>*</t>
    </r>
  </si>
  <si>
    <r>
      <t xml:space="preserve">Poids/Dimension PCB </t>
    </r>
    <r>
      <rPr>
        <sz val="16"/>
        <color rgb="FFFF0000"/>
        <rFont val="Calibri"/>
        <family val="2"/>
        <scheme val="minor"/>
      </rPr>
      <t>*</t>
    </r>
  </si>
  <si>
    <r>
      <t xml:space="preserve">Poids/Dimension Palette </t>
    </r>
    <r>
      <rPr>
        <sz val="16"/>
        <color rgb="FFFF0000"/>
        <rFont val="Calibri"/>
        <family val="2"/>
        <scheme val="minor"/>
      </rPr>
      <t>*</t>
    </r>
  </si>
  <si>
    <r>
      <t xml:space="preserve">Déclinaison article: Eau de toilette XXml, XXg, N° teinte et nom teinte, … </t>
    </r>
    <r>
      <rPr>
        <sz val="16"/>
        <color rgb="FFFF0000"/>
        <rFont val="Calibri"/>
        <family val="2"/>
        <scheme val="minor"/>
      </rPr>
      <t>*</t>
    </r>
  </si>
  <si>
    <r>
      <t xml:space="preserve">Accroche Marketing 
(descriptif court) </t>
    </r>
    <r>
      <rPr>
        <sz val="16"/>
        <color rgb="FFFF0000"/>
        <rFont val="Calibri"/>
        <family val="2"/>
        <scheme val="minor"/>
      </rPr>
      <t>*</t>
    </r>
  </si>
  <si>
    <r>
      <t xml:space="preserve">Descriptif long du produit </t>
    </r>
    <r>
      <rPr>
        <sz val="16"/>
        <color rgb="FFFF0000"/>
        <rFont val="Calibri"/>
        <family val="2"/>
        <scheme val="minor"/>
      </rPr>
      <t>*</t>
    </r>
  </si>
  <si>
    <r>
      <t xml:space="preserve">Famille olfactive
</t>
    </r>
    <r>
      <rPr>
        <sz val="16"/>
        <color rgb="FFFF0000"/>
        <rFont val="Calibri"/>
        <family val="2"/>
        <scheme val="minor"/>
      </rPr>
      <t xml:space="preserve">* </t>
    </r>
    <r>
      <rPr>
        <sz val="10"/>
        <color rgb="FFFF0000"/>
        <rFont val="Calibri"/>
        <family val="2"/>
        <scheme val="minor"/>
      </rPr>
      <t>Parfum</t>
    </r>
  </si>
  <si>
    <r>
      <t xml:space="preserve">Pyramide olfactive </t>
    </r>
    <r>
      <rPr>
        <sz val="14"/>
        <color rgb="FFFF0000"/>
        <rFont val="Calibri"/>
        <family val="2"/>
        <scheme val="minor"/>
      </rPr>
      <t>*</t>
    </r>
    <r>
      <rPr>
        <sz val="11"/>
        <color rgb="FFFF0000"/>
        <rFont val="Calibri"/>
        <family val="2"/>
        <scheme val="minor"/>
      </rPr>
      <t xml:space="preserve"> Parfum</t>
    </r>
  </si>
  <si>
    <r>
      <t xml:space="preserve">Couleur dominante
</t>
    </r>
    <r>
      <rPr>
        <sz val="16"/>
        <color rgb="FFFF0000"/>
        <rFont val="Calibri"/>
        <family val="2"/>
        <scheme val="minor"/>
      </rPr>
      <t xml:space="preserve">* </t>
    </r>
    <r>
      <rPr>
        <sz val="10"/>
        <color rgb="FFFF0000"/>
        <rFont val="Calibri"/>
        <family val="2"/>
        <scheme val="minor"/>
      </rPr>
      <t>Maq</t>
    </r>
  </si>
  <si>
    <r>
      <t xml:space="preserve">Type de peau 1
</t>
    </r>
    <r>
      <rPr>
        <sz val="16"/>
        <color rgb="FFFF0000"/>
        <rFont val="Calibri"/>
        <family val="2"/>
        <scheme val="minor"/>
      </rPr>
      <t xml:space="preserve">* </t>
    </r>
    <r>
      <rPr>
        <sz val="10"/>
        <color rgb="FFFF0000"/>
        <rFont val="Calibri"/>
        <family val="2"/>
        <scheme val="minor"/>
      </rPr>
      <t xml:space="preserve">Soin </t>
    </r>
  </si>
  <si>
    <r>
      <t xml:space="preserve">Type de peau 2 
</t>
    </r>
    <r>
      <rPr>
        <sz val="10"/>
        <color rgb="FFFF0000"/>
        <rFont val="Calibri"/>
        <family val="2"/>
        <scheme val="minor"/>
      </rPr>
      <t>Soin</t>
    </r>
  </si>
  <si>
    <r>
      <t xml:space="preserve">Protection Solaire
</t>
    </r>
    <r>
      <rPr>
        <sz val="16"/>
        <color rgb="FFFF0000"/>
        <rFont val="Calibri"/>
        <family val="2"/>
        <scheme val="minor"/>
      </rPr>
      <t xml:space="preserve">* </t>
    </r>
    <r>
      <rPr>
        <sz val="10"/>
        <color rgb="FFFF0000"/>
        <rFont val="Calibri"/>
        <family val="2"/>
        <scheme val="minor"/>
      </rPr>
      <t>Soin</t>
    </r>
  </si>
  <si>
    <r>
      <t xml:space="preserve">Texture
</t>
    </r>
    <r>
      <rPr>
        <sz val="16"/>
        <color rgb="FFFF0000"/>
        <rFont val="Calibri"/>
        <family val="2"/>
        <scheme val="minor"/>
      </rPr>
      <t xml:space="preserve">* </t>
    </r>
    <r>
      <rPr>
        <sz val="10"/>
        <color rgb="FFFF0000"/>
        <rFont val="Calibri"/>
        <family val="2"/>
        <scheme val="minor"/>
      </rPr>
      <t>Soin/Maq</t>
    </r>
  </si>
  <si>
    <r>
      <t xml:space="preserve">Nuance
</t>
    </r>
    <r>
      <rPr>
        <sz val="16"/>
        <color rgb="FFFF0000"/>
        <rFont val="Calibri"/>
        <family val="2"/>
        <scheme val="minor"/>
      </rPr>
      <t xml:space="preserve">* </t>
    </r>
    <r>
      <rPr>
        <sz val="10"/>
        <color rgb="FFFF0000"/>
        <rFont val="Calibri"/>
        <family val="2"/>
        <scheme val="minor"/>
      </rPr>
      <t>Maq</t>
    </r>
  </si>
  <si>
    <r>
      <t xml:space="preserve">Effet
</t>
    </r>
    <r>
      <rPr>
        <sz val="16"/>
        <color rgb="FFFF0000"/>
        <rFont val="Calibri"/>
        <family val="2"/>
        <scheme val="minor"/>
      </rPr>
      <t xml:space="preserve">* </t>
    </r>
    <r>
      <rPr>
        <sz val="10"/>
        <color rgb="FFFF0000"/>
        <rFont val="Calibri"/>
        <family val="2"/>
        <scheme val="minor"/>
      </rPr>
      <t>Maq</t>
    </r>
  </si>
  <si>
    <r>
      <t xml:space="preserve">Action
</t>
    </r>
    <r>
      <rPr>
        <sz val="16"/>
        <color rgb="FFFF0000"/>
        <rFont val="Calibri"/>
        <family val="2"/>
        <scheme val="minor"/>
      </rPr>
      <t xml:space="preserve">* </t>
    </r>
    <r>
      <rPr>
        <sz val="10"/>
        <color rgb="FFFF0000"/>
        <rFont val="Calibri"/>
        <family val="2"/>
        <scheme val="minor"/>
      </rPr>
      <t>Soin/Maq</t>
    </r>
  </si>
  <si>
    <r>
      <t xml:space="preserve">Couvrance
</t>
    </r>
    <r>
      <rPr>
        <sz val="16"/>
        <color rgb="FFFF0000"/>
        <rFont val="Calibri"/>
        <family val="2"/>
        <scheme val="minor"/>
      </rPr>
      <t xml:space="preserve">* </t>
    </r>
    <r>
      <rPr>
        <sz val="10"/>
        <color rgb="FFFF0000"/>
        <rFont val="Calibri"/>
        <family val="2"/>
        <scheme val="minor"/>
      </rPr>
      <t>Maq</t>
    </r>
  </si>
  <si>
    <r>
      <t xml:space="preserve">Format
</t>
    </r>
    <r>
      <rPr>
        <sz val="16"/>
        <color rgb="FFFF0000"/>
        <rFont val="Calibri"/>
        <family val="2"/>
        <scheme val="minor"/>
      </rPr>
      <t xml:space="preserve">* </t>
    </r>
    <r>
      <rPr>
        <sz val="10"/>
        <color rgb="FFFF0000"/>
        <rFont val="Calibri"/>
        <family val="2"/>
        <scheme val="minor"/>
      </rPr>
      <t>Soin/Maq</t>
    </r>
  </si>
  <si>
    <r>
      <t xml:space="preserve">Formulation 1
</t>
    </r>
    <r>
      <rPr>
        <sz val="16"/>
        <color rgb="FFFF0000"/>
        <rFont val="Calibri"/>
        <family val="2"/>
        <scheme val="minor"/>
      </rPr>
      <t xml:space="preserve">* </t>
    </r>
    <r>
      <rPr>
        <sz val="10"/>
        <color rgb="FFFF0000"/>
        <rFont val="Calibri"/>
        <family val="2"/>
        <scheme val="minor"/>
      </rPr>
      <t>Soin/Maq</t>
    </r>
  </si>
  <si>
    <r>
      <t>Formulation 2</t>
    </r>
    <r>
      <rPr>
        <sz val="11"/>
        <color rgb="FFFF0000"/>
        <rFont val="Calibri"/>
        <family val="2"/>
        <scheme val="minor"/>
      </rPr>
      <t xml:space="preserve">
</t>
    </r>
    <r>
      <rPr>
        <sz val="10"/>
        <color rgb="FFFF0000"/>
        <rFont val="Calibri"/>
        <family val="2"/>
        <scheme val="minor"/>
      </rPr>
      <t>Soin/Maq</t>
    </r>
  </si>
  <si>
    <r>
      <t xml:space="preserve">Soin spécifique
</t>
    </r>
    <r>
      <rPr>
        <sz val="16"/>
        <color rgb="FFFF0000"/>
        <rFont val="Calibri"/>
        <family val="2"/>
        <scheme val="minor"/>
      </rPr>
      <t xml:space="preserve">* </t>
    </r>
    <r>
      <rPr>
        <sz val="10"/>
        <color rgb="FFFF0000"/>
        <rFont val="Calibri"/>
        <family val="2"/>
        <scheme val="minor"/>
      </rPr>
      <t>Soin</t>
    </r>
  </si>
  <si>
    <r>
      <t xml:space="preserve">Conseils d'utilisation / 
Conseils d'application / 
Astuce de parfumage </t>
    </r>
    <r>
      <rPr>
        <sz val="16"/>
        <color rgb="FFFF0000"/>
        <rFont val="Calibri"/>
        <family val="2"/>
        <scheme val="minor"/>
      </rPr>
      <t>*</t>
    </r>
  </si>
  <si>
    <r>
      <t xml:space="preserve">Composition produit (Liste des ingrédients) </t>
    </r>
    <r>
      <rPr>
        <sz val="16"/>
        <color rgb="FFFF0000"/>
        <rFont val="Calibri"/>
        <family val="2"/>
        <scheme val="minor"/>
      </rPr>
      <t>*</t>
    </r>
  </si>
  <si>
    <r>
      <t xml:space="preserve">Bénéfice produit </t>
    </r>
    <r>
      <rPr>
        <sz val="16"/>
        <color rgb="FFFF0000"/>
        <rFont val="Calibri"/>
        <family val="2"/>
        <scheme val="minor"/>
      </rPr>
      <t>*</t>
    </r>
  </si>
  <si>
    <t>EAN produit Cross selling 2</t>
  </si>
  <si>
    <t>EAN produit Cross selling 3</t>
  </si>
  <si>
    <t>Code couleur web</t>
  </si>
  <si>
    <t>FITPC
Référence 2015</t>
  </si>
  <si>
    <t>SSPCB</t>
  </si>
  <si>
    <t>SPCB</t>
  </si>
  <si>
    <t>PCB</t>
  </si>
  <si>
    <t>Palette</t>
  </si>
  <si>
    <t>Poids (gr)</t>
  </si>
  <si>
    <t>Largeur (mm)</t>
  </si>
  <si>
    <t>Longueur (mm)</t>
  </si>
  <si>
    <t>Hauteur (mm)</t>
  </si>
  <si>
    <t>Contenance</t>
  </si>
  <si>
    <t>Unité Contenance</t>
  </si>
  <si>
    <t>Code EAN / Gencod</t>
  </si>
  <si>
    <r>
      <t>Note de tête</t>
    </r>
    <r>
      <rPr>
        <sz val="16"/>
        <color rgb="FFFF0000"/>
        <rFont val="Calibri"/>
        <family val="2"/>
        <scheme val="minor"/>
      </rPr>
      <t/>
    </r>
  </si>
  <si>
    <t>Note de cœur</t>
  </si>
  <si>
    <r>
      <t>Note de fond</t>
    </r>
    <r>
      <rPr>
        <sz val="16"/>
        <color rgb="FFFF0000"/>
        <rFont val="Calibri"/>
        <family val="2"/>
        <scheme val="minor"/>
      </rPr>
      <t/>
    </r>
  </si>
  <si>
    <t>Non</t>
  </si>
  <si>
    <t>Oui</t>
  </si>
  <si>
    <t>Grasse</t>
  </si>
  <si>
    <t>Baume</t>
  </si>
  <si>
    <t>Faible</t>
  </si>
  <si>
    <t>Bille</t>
  </si>
  <si>
    <t>Bio</t>
  </si>
  <si>
    <t>ml</t>
  </si>
  <si>
    <t>Mature</t>
  </si>
  <si>
    <t>Crème</t>
  </si>
  <si>
    <t>Anti rides</t>
  </si>
  <si>
    <t>Anti âge global</t>
  </si>
  <si>
    <t>Mixte</t>
  </si>
  <si>
    <t>Eau / Brume</t>
  </si>
  <si>
    <t>Anti cernes</t>
  </si>
  <si>
    <t>g</t>
  </si>
  <si>
    <t>Normale</t>
  </si>
  <si>
    <t>Flacon</t>
  </si>
  <si>
    <t>Naturel</t>
  </si>
  <si>
    <t>Sèche</t>
  </si>
  <si>
    <t>Fluide</t>
  </si>
  <si>
    <t>Flacon pompe</t>
  </si>
  <si>
    <t>Non comédogène</t>
  </si>
  <si>
    <t>Unité</t>
  </si>
  <si>
    <t>Sensible</t>
  </si>
  <si>
    <t>Gel</t>
  </si>
  <si>
    <t>Anti imperfection</t>
  </si>
  <si>
    <t>Tendance acnéique</t>
  </si>
  <si>
    <t>Huile</t>
  </si>
  <si>
    <t>Tout type de peau</t>
  </si>
  <si>
    <t>Lait</t>
  </si>
  <si>
    <t>Très sèche</t>
  </si>
  <si>
    <t>Liquide</t>
  </si>
  <si>
    <t>Pipette</t>
  </si>
  <si>
    <t>Mousse</t>
  </si>
  <si>
    <t>Pot</t>
  </si>
  <si>
    <t>Rose</t>
  </si>
  <si>
    <t>Recharge</t>
  </si>
  <si>
    <t>Rouge</t>
  </si>
  <si>
    <t>Pâte</t>
  </si>
  <si>
    <t>Roll-on</t>
  </si>
  <si>
    <t>Poudre</t>
  </si>
  <si>
    <t>Solide</t>
  </si>
  <si>
    <t>Spray</t>
  </si>
  <si>
    <t>Sérum</t>
  </si>
  <si>
    <t>Tube</t>
  </si>
  <si>
    <t>Hydratation</t>
  </si>
  <si>
    <t>Unidose</t>
  </si>
  <si>
    <t>Vaporisateur</t>
  </si>
  <si>
    <t>Liftant</t>
  </si>
  <si>
    <t>03 - SOINS | 109 - Coffrets | 056 - Visage | 0690 - Anti-âge</t>
  </si>
  <si>
    <t>03 - SOINS | 109 - Coffrets | 056 - Visage | 0691 - Hydratant</t>
  </si>
  <si>
    <t>03 - SOINS | 110 - Corps | 503 - Hydratant et Nourissant | 0769 - Lait</t>
  </si>
  <si>
    <t>03 - SOINS | 110 - Corps | 503 - Hydratant et Nourissant | 0814 - Huile</t>
  </si>
  <si>
    <t>03 - SOINS | 110 - Corps | 504 - Produits de toilette | 0772 - Déodorant</t>
  </si>
  <si>
    <t>03 - SOINS | 112 - Soin visage | 073 - Anti-âge   | 0631 - Sérum anti-âge</t>
  </si>
  <si>
    <t>03 - SOINS | 112 - Soin visage | 076 - Lotion et Tonique | 0204 - Lotion et Tonique</t>
  </si>
  <si>
    <t>03 - SOINS | 112 - Soin visage | 077 - Masque | 0206 - Anti-âge</t>
  </si>
  <si>
    <t>03 - SOINS | 112 - Soin visage | 077 - Masque | 0208 - Eclat</t>
  </si>
  <si>
    <t>03 - SOINS | 112 - Soin visage | 077 - Masque | 0210 - Purifiant</t>
  </si>
  <si>
    <t>03 - SOINS | 112 - Soin visage | 081 - Soin quotidien | 0222 - Anti-imperfections</t>
  </si>
  <si>
    <t>03 - SOINS | 112 - Soin visage | 081 - Soin quotidien | 0225 - Crème teintée</t>
  </si>
  <si>
    <t>03 - SOINS | 112 - Soin visage | 081 - Soin quotidien | 0228 - Hydratation jour</t>
  </si>
  <si>
    <t>03 - SOINS | 112 - Soin visage | 081 - Soin quotidien | 0229 - Hydratation nuit</t>
  </si>
  <si>
    <t>03 - SOINS | 112 - Soin visage | 081 - Soin quotidien | 0632 - Sérum</t>
  </si>
  <si>
    <t>03 - SOINS | 112 - Soin visage | 180 - Soin des yeux et des lèvres | 0238 - Soin des lèvres</t>
  </si>
  <si>
    <t>03 - SOINS | 112 - Soin visage | 180 - Soin des yeux et des lèvres | 0784 - Soin des yeux</t>
  </si>
  <si>
    <r>
      <t xml:space="preserve">EAN produit 
Cross selling 1 </t>
    </r>
    <r>
      <rPr>
        <sz val="16"/>
        <color rgb="FFFF0000"/>
        <rFont val="Calibri"/>
        <family val="2"/>
        <scheme val="minor"/>
      </rPr>
      <t>*</t>
    </r>
  </si>
  <si>
    <r>
      <t xml:space="preserve">EAN produit
Up selling 1 </t>
    </r>
    <r>
      <rPr>
        <sz val="16"/>
        <color rgb="FFFF0000"/>
        <rFont val="Calibri"/>
        <family val="2"/>
        <scheme val="minor"/>
      </rPr>
      <t>*</t>
    </r>
  </si>
  <si>
    <t>EAN produit 
Up selling 2</t>
  </si>
  <si>
    <t>EAN produit 
Up selling 3</t>
  </si>
  <si>
    <t xml:space="preserve">REFERENCEMENT PHARMA  </t>
  </si>
  <si>
    <r>
      <t xml:space="preserve">Mots clés SEO cachés. 
</t>
    </r>
    <r>
      <rPr>
        <i/>
        <sz val="10"/>
        <color theme="0"/>
        <rFont val="Calibri"/>
        <family val="2"/>
        <scheme val="minor"/>
      </rPr>
      <t>A utiliser que pour le moteur de recherche. Ne pas utiliser sur la page produit.</t>
    </r>
  </si>
  <si>
    <r>
      <t xml:space="preserve">Nom du produit  </t>
    </r>
    <r>
      <rPr>
        <sz val="11"/>
        <color rgb="FFC00000"/>
        <rFont val="Calibri"/>
        <family val="2"/>
        <scheme val="minor"/>
      </rPr>
      <t>*</t>
    </r>
  </si>
  <si>
    <r>
      <t xml:space="preserve">Nom du produit SEO </t>
    </r>
    <r>
      <rPr>
        <sz val="11"/>
        <color rgb="FFC00000"/>
        <rFont val="Calibri"/>
        <family val="2"/>
        <scheme val="minor"/>
      </rPr>
      <t>*</t>
    </r>
  </si>
  <si>
    <t>Sanoflore</t>
  </si>
  <si>
    <t>Hypnotica</t>
  </si>
  <si>
    <t>M9152002</t>
  </si>
  <si>
    <t>Regard Hypnotica contour des yeux anti-cernes anti-rides certifié Bio 15ml</t>
  </si>
  <si>
    <t>Soin contour des yeux anti-rides et anti-cernes certifié Bio</t>
  </si>
  <si>
    <t>3337875542647</t>
  </si>
  <si>
    <t>FEMME</t>
  </si>
  <si>
    <t>20,70</t>
  </si>
  <si>
    <t/>
  </si>
  <si>
    <t>Permanent</t>
  </si>
  <si>
    <t/>
  </si>
  <si>
    <t>3</t>
  </si>
  <si>
    <t>132</t>
  </si>
  <si>
    <t>6600</t>
  </si>
  <si>
    <t>25</t>
  </si>
  <si>
    <t>31</t>
  </si>
  <si>
    <t>22</t>
  </si>
  <si>
    <t>120</t>
  </si>
  <si>
    <t>15.0</t>
  </si>
  <si>
    <t>76</t>
  </si>
  <si>
    <t>67</t>
  </si>
  <si>
    <t>03337875564182</t>
  </si>
  <si>
    <t>3739</t>
  </si>
  <si>
    <t>290</t>
  </si>
  <si>
    <t>390</t>
  </si>
  <si>
    <t>184</t>
  </si>
  <si>
    <t>03337875564199</t>
  </si>
  <si>
    <t>186950</t>
  </si>
  <si>
    <t>970</t>
  </si>
  <si>
    <t>1170</t>
  </si>
  <si>
    <t>920</t>
  </si>
  <si>
    <t>03337875564212</t>
  </si>
  <si>
    <t/>
  </si>
  <si>
    <t>Ce soin contour des yeux agit sur l'ensemble du regard (anti-rides, anti-cernes et anti-poches) grâce à sa forte concentration en eau florale de bleuet. Testé sous contrôle ophtalmologique.</t>
  </si>
  <si>
    <t>Ce soin anti-rides et anticernes certifié Bio agit sur l’ensemble de la zone regard (cernes, poches et rides).
Il est concentré en eau de bleuet centaurea Bio, plante médicinale connue pour son action décongestionnante comparable à la vitamine C, en extrait d'arbre à soie et en glycérine végétale sélectionnés pour leurs vertus anti-rides et hautement hydratantes agissant sur le lissage du regard. Dès l'application, le contour de l'œil est hydraté. Jour après jour, l'ensemble de la zone regard paraît reposée et illuminée. Le contour de l'œil est raffermi et restructuré. Les rides sont visiblement lissées et les cernes et les poches diminuent. 
Excellente base de maquillage. 
Parfum délicat d'origine 100% naturelle.
Testé sous contrôle dermatologique et ophtalmologique. Convient aux peaux sensibles.
Contour des yeux certifié Bio, fabriqué en France. 
Formulation Vegan (formule sans ingrédients d’origine animale ou dérivés). Ingrédients locaux issus du commerce équitable.
Tube constitué de 25% de plastique recyclé. A jeter dans le bac de déchets ménagers. Capot 100% recyclable. Etui 100% recyclable certifié FSC**. A mettre dans le bac de tri.
*Forest Stewardship Council. FSC est un label environnemental garantissant la gestion durable des forêts.</t>
  </si>
  <si>
    <t/>
  </si>
  <si>
    <t>NA</t>
  </si>
  <si>
    <t>Lisse</t>
  </si>
  <si>
    <t>Appliquez matin et soir sur l'ensemble de la zone regard. Terminez par un massage circulaire de l'intérieur vers l'extérieur. Testé sous contrôle ophtalmologique.</t>
  </si>
  <si>
    <t>CENTAUREA CYANUS FLOWER WATER* . GLYCERIN . PROPANEDIOL . AQUA / WATER . CETEARYL ALCOHOL - GLYCERYL STEARATE . LAURYL LAURATE . GLYCERYL STEARATE CITRATE . GLYCERYL STEARATE SE - ALBIZIA JULIBRISSIN BARK EXTRACT - BENZYL ALCOHOL . CAPRYLIC/CAPRIC TRIGLYCERIDE . PRUNUS ARMENIACA KERNEL OIL / APRICOT KERNEL OIL* - BUTYROSPERMUM PARKII BUTTER / S H E A BU T T E R * . A R G I N INE - COCO-BETAINE . SALICYLIC ACID - HYDROGENATED VEGETABLE OIL - PARFUM / FRAGRANCE . ADENOSINE - SODIUM PHYTATE . LINALOOL - POLYGONUM FAGOPYRUM SEED EXTRACT / BUCKWHEAT SEED EXTRACT
 LIMONENE . CITRIC ACID . BENZYL BENZOATE . SODIUM BENZOATE - BENZYL SALICYLATE . FARNESOL - ALCOHOL . DARUTOSIDE.                                                                                                                                                                                    
*Ingrédient issu de l’Agriculture Biologique
98% du total des ingrédients sont d'origine naturelle (1)
47%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</si>
  <si>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Soin contour des yeux certifié bio 
Lisse les rides et retend les paupières
Hydrate, corrige les cernes et les poches</t>
  </si>
  <si>
    <t>3337873401038</t>
  </si>
  <si>
    <t>3337875542654</t>
  </si>
  <si>
    <t>3337875594721</t>
  </si>
  <si>
    <t>3337873401380</t>
  </si>
  <si>
    <t>3337875524339</t>
  </si>
  <si>
    <t>302 F - 01</t>
  </si>
  <si>
    <t>sanoflore,hypnotica,contour des yeux,soin contour des yeux,creme contour des yeux,anti cernes,creme anti cernes,contour des yeux bio,anti poches,décongestionnant,eau de bleuet,glycérine,bleuet</t>
  </si>
  <si>
    <t>Magnifica</t>
  </si>
  <si>
    <t>M5923104</t>
  </si>
  <si>
    <t>Aqua magnifica Eau de soin purifiante anti-imperfections certifée Bio 200 ml</t>
  </si>
  <si>
    <t>Lotion visage purifiante anti-imperfections certifiée Bio - peaux grasses adolescents &amp; adultes</t>
  </si>
  <si>
    <t>3337873401212</t>
  </si>
  <si>
    <t>12,95</t>
  </si>
  <si>
    <t>42</t>
  </si>
  <si>
    <t>1680</t>
  </si>
  <si>
    <t>228</t>
  </si>
  <si>
    <t>45</t>
  </si>
  <si>
    <t>168</t>
  </si>
  <si>
    <t>200.0</t>
  </si>
  <si>
    <t>685</t>
  </si>
  <si>
    <t>135</t>
  </si>
  <si>
    <t>173</t>
  </si>
  <si>
    <t>03337875571890</t>
  </si>
  <si>
    <t>9985</t>
  </si>
  <si>
    <t>285</t>
  </si>
  <si>
    <t>385</t>
  </si>
  <si>
    <t>219</t>
  </si>
  <si>
    <t>03337875571906</t>
  </si>
  <si>
    <t>399400</t>
  </si>
  <si>
    <t>955</t>
  </si>
  <si>
    <t>1155</t>
  </si>
  <si>
    <t>876</t>
  </si>
  <si>
    <t>03337875571920</t>
  </si>
  <si>
    <t>La lotion purifiante certifiée Bio Aqua magnifica libère la peau de toute imperfection. La peau retrouve équilibre, éclat et pureté.</t>
  </si>
  <si>
    <t>Cette lotion purifiante certifiée Bio est conseillée pour tous les types de peaux à imperfections, même sensibles. L'Aqua magnifica réduit les imperfections et l'excès de sébum, affine le grain de peau et apporte fraîcheur et éclat. 
Au cœur de sa formule : la menthe poivrée Bio du Vercors. Plante médicinale connue depuis la Grèce Antique, elle est anti-inflammatoire, antiseptique et revigorante sur la peau. Cette lotion anti-imperfections a été formulée en associant l’eau florale et l'huile essentielle de menthe poivrée Bio au complexe breveté de 9 huiles essentielles médicinales Bio, dont le pouvoir purifiant est comparable à celui de l'acide glycolique*.
Son parfum 100% d’origine naturelle, aux notes de menthe glaciale et de menthe poivrée, offre un parfum frais, vivifiant et purifiant qui stimule les sens.                      
Testée sous contrôle dermatologique. 
Lotion certifiée Bio,  fabriquée en France. Formulation Vegan (formule sans ingrédients d’origine animale ou dérivés).
Ingrédients locaux issus du commerce équitable.
Pack éco responsable : Flacon 100% recyclable, constitué de 100% de plastique recyclé. Capot 100% recyclable. A mettre dans le bac de tri. 
*Brevet déposé complexe Magnifica. Action exfoliante testée en comparaison in vitro versus la dose de référence cosmétique d’acide glycolique.</t>
  </si>
  <si>
    <t>Appliquez matin et soir sur peau propre à l’aide d’un coton. Insistez sur la zone T et les zones à brillances.
A utiliser après le nettoyage et avant l'application d'un sérum ou d'une crème.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t>
  </si>
  <si>
    <t>AQUA / WATER - ALCOHOL** DENAT. - MENTHA PIPERITA LEAF WATER / PEPPERMINT LEAF WATER* - CAPRYLYL/CAPRYL GLUCOSIDE - ARGININE - SALICYLIC ACID - CYMBOPOGON SCHOENANTHUS OIL* - CITRAL - ROSMARINUS OFFICINALIS LEAF OIL / ROSEMARY LEAF OIL* - MENTHOL - MENTHA PIPERITA OIL / PEPPERMINT OIL* - GERANIOL - LIMONENE – SATUREIA MONTANA OIL / SATUREJA MONTANA OIL* - EUGENOL - CYMBOPOGON NARDUS OIL / CITRONELLA OIL* - EUGENIA CARYOPHYLLUS FLOWER OIL / CLOVE FLOWER OIL* - NEPETA CATARIA OIL* - ORIGANUM HERACLEOTICUM FLOWER OIL* - THYMUS VULGARIS FLOWER/LEAF OIL - THYME FLOWER/LEAF OIL* - LINALOOL - CITRONELLOL - MELISSA OFFICINALIS LEAF OIL* - CITRIC ACID. 
*Ingrédient issu de l'Agriculture Biologique 
** Transformé à partir d’ingrédients biologiques
 99% du total des ingrédients sont d'origine naturelle (1)
25%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</si>
  <si>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AQUA MAGNIFICA :
-39% de comédons en 4 semaines*
-60% d'imperfections*
-20% de sébum*
• Libère des impuretés
• Oxygène la peau
• Resserre les pores
• Illumine
*Tests cosméto-cliniques sous contrôle dermatologique (comptage des lésions et mesure instrumentale de la séborrhée). 53 femmes. Application de l'Aqua magnifica 2 fois par jour pendant 4 semaines.</t>
  </si>
  <si>
    <t>3337875486828</t>
  </si>
  <si>
    <t>3337873401373</t>
  </si>
  <si>
    <t>3337873401793</t>
  </si>
  <si>
    <t>3337873401885</t>
  </si>
  <si>
    <t>3337875398930</t>
  </si>
  <si>
    <t>sanoflore,magnifica,exces de sebum,sebum,peau grasse,anti-imperfection,imperfections,purifiant,soin peau grasse,resserrer les pores,peau mixte,pores dilatés,routine peau grasse,lotion,lotion visage,menthe poivrée</t>
  </si>
  <si>
    <t>MB263400</t>
  </si>
  <si>
    <t>Aqua Magnifica Eau de soin purifiante anti-imperfections certifiée Bio 100 ml</t>
  </si>
  <si>
    <t>Lotion visage purifiante anti-imperfections certifiée bio - peaux grasses adolescents &amp; adultes</t>
  </si>
  <si>
    <t>3337875713801</t>
  </si>
  <si>
    <t>9,20</t>
  </si>
  <si>
    <t>Edition limitée</t>
  </si>
  <si>
    <t>63</t>
  </si>
  <si>
    <t>3150</t>
  </si>
  <si>
    <t>121</t>
  </si>
  <si>
    <t>40</t>
  </si>
  <si>
    <t>127</t>
  </si>
  <si>
    <t>100.0</t>
  </si>
  <si>
    <t>365</t>
  </si>
  <si>
    <t>03337875733618</t>
  </si>
  <si>
    <t>8060</t>
  </si>
  <si>
    <t>03337875733625</t>
  </si>
  <si>
    <t>403000</t>
  </si>
  <si>
    <t>03337875733649</t>
  </si>
  <si>
    <t>Cette lotion purifiante certifiée Bio est conseillée pour tous les types de peaux à imperfections, même sensibles. L'Aqua magnifica réduit les imperfections et l'excès de sébum, affine le grain de peau et apporte fraîcheur et éclat. 
Au cœur de sa formule : la menthe poivrée Bio du Vercors. Plante médicinale connue depuis la Grèce Antique, elle est anti-inflammatoire, antiseptique et revigorante sur la peau. 
Cette lotion anti-imperfections a été formulée en associant l’eau florale et l'huile essentielle de menthe poivrée Bio au complexe breveté de 9 huiles essentielles médicinales Bio, dont le pouvoir purifiant est comparable à celui de l'acide glycolique*. 
Son parfum 100% d’origine naturelle, aux notes de menthe glaciale et de menthe poivrée, offre un parfum frais, vivifiant et purifiant qui stimule les sens. 
Testée sous contrôle dermatologique. 
Lotion certifiée Bio, fabriquée en France. 
Formulation Vegan (formule sans ingrédients d’origine animale ou dérivés). Ingrédients locaux issus du commerce équitable. 
Pack éco responsable : Flacon 100% recyclable, constitué de 100% de plastique recyclé. Capot 100% recyclable. A mettre dans le bac de tri. 
*Brevet déposé complexe Magnifica. Action exfoliante testée en comparaison in vitro versus la dose de référence cosmétique d’acide glycolique.</t>
  </si>
  <si>
    <t>798534 26N - INGREDIENTS:  AQUA / WATER • ALCOHOL DENAT. • MENTHA PIPERITA LEAF WATER / PEPPERMINT LEAF WATER • CAPRYLYL/CAPRYL GLUCOSIDE • ARGININE • SALICYLIC ACID • CYMBOPOGON SCHOENANTHUS OIL • CITRAL • ROSMARINUS OFFICINALIS LEAF OIL / ROSEMARY LEAF OIL • MENTHOL • MENTHA PIPERITA OIL / PEPPERMINT OIL • GERANIOL • LIMONENE • SATUREIA MONTANA OIL / SATUREJA MONTANA OIL • EUGENOL • CYMBOPOGON NARDUS OIL / CITRONELLA OIL • EUGENIA CARYOPHYLLUS FLOWER OIL / CLOVE FLOWER OIL • NEPETA CATARIA OIL • ORIGANUM HERACLEOTICUM FLOWER OIL • THYMUS VULGARIS FLOWER/LEAF OIL - THYME FLOWER/LEAF OIL • LINALOOL • CITRONELLOL • MELISSA OFFICINALIS LEAF OIL • CITRIC ACID (F.I.L. C187432/2).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</si>
  <si>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24% d'ingrédients biologiques, cette lotion à la menthe poivrée élimine les imperfections et l'excès de sébum. La peau est purifiée, matifiée, et les pores sont resserrés.</t>
  </si>
  <si>
    <t>excès de sébum,peau grasse,soin anti imperfections,pore dilatés,lotion visage,menthe poivrée</t>
  </si>
  <si>
    <t>VFR08262</t>
  </si>
  <si>
    <t>Aqua Magnifica Eau de soin purifiante anti-imperfections 200 ml + Crème magnifica format voyage 10 ml offerte</t>
  </si>
  <si>
    <t>Lotion visage purifiante anti-imperfections certifiée bio + crème hydratante anti-imperfections format voyage offerte</t>
  </si>
  <si>
    <t>3433425365084</t>
  </si>
  <si>
    <t>24</t>
  </si>
  <si>
    <t>960</t>
  </si>
  <si>
    <t>247</t>
  </si>
  <si>
    <t>75</t>
  </si>
  <si>
    <t>175</t>
  </si>
  <si>
    <t>1.0</t>
  </si>
  <si>
    <t>741</t>
  </si>
  <si>
    <t>180</t>
  </si>
  <si>
    <t>03433425370590</t>
  </si>
  <si>
    <t>6475</t>
  </si>
  <si>
    <t>225</t>
  </si>
  <si>
    <t>03433425365091</t>
  </si>
  <si>
    <t>259000</t>
  </si>
  <si>
    <t>1000</t>
  </si>
  <si>
    <t>1200</t>
  </si>
  <si>
    <t>900</t>
  </si>
  <si>
    <t>03433425365114</t>
  </si>
  <si>
    <t>Cette lotion purifiante certifiée Bio est conseillée pour tous les types de peaux à imperfections, même sensibles. L'Aqua magnifica réduit les imperfections et l'excès de sébum, affine le grain de peau et apporte fraîcheur et éclat. Au cœur de sa formule : la menthe poivrée Bio du Vercors. Plante médicinale connue depuis la Grèce Antique, elle est anti-inflammatoire, antiseptique et revigorante sur la peau. Cette lotion anti-imperfections a été formulée en associant l’eau florale et l'huile essentielle de menthe poivrée Bio au complexe breveté de 9 huiles essentielles médicinales Bio, dont le pouvoir purifiant est comparable à celui de l'acide glycolique*. Son parfum 100% d’origine naturelle, aux notes de menthe glaciale et de menthe poivrée, offre un parfum frais, vivifiant et purifiant qui stimule les sens. Testée sous contrôle dermatologique Lotion certifiée Bio, fabriquée en France. Formulation Vegan (formule sans ingrédients d’origine animale ou dérivés) Ingrédients locaux issus du commerce équitable Pack éco responsable : Flacon 100% recyclable, consituté de 100% de plastique recyclé. Capot 100% recyclable. A mettre dans la back de tri. *Brevet déposé complexe Magnifica. Action exfoliante testée en comparaison in vitro versus la dose de référence cosmétique d’acide glycolique. Découvrez la routine complète grâce à la Crème Magnifica 10 ml qui vous est offerte.</t>
  </si>
  <si>
    <t>Purifie</t>
  </si>
  <si>
    <t>Appliquez matin et soir sur peau propre à l’aide d’un coton. Insistez sur la zone T et les zones à brillances.
A utiliser après le nettoyage et avant l'application d'un sérum ou d'une crème.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puis notre Crème de nuit magnifica.
5. Une à deux fois par semaine, utilisez le masque Magnifica pour une peau nette et sans imperfections.</t>
  </si>
  <si>
    <t>3337875722810</t>
  </si>
  <si>
    <t>3337875524353</t>
  </si>
  <si>
    <t>3337873401045</t>
  </si>
  <si>
    <t>lotion anti-imperfection,lotion visage bio,lotion boutons,pores dilatés,boutons,excès de sébum,peau grasse,lotion peau grasse,menthe poivrée,routine peau grasse,produit offert</t>
  </si>
  <si>
    <t>M9098303</t>
  </si>
  <si>
    <t>Aqua Magnifica Eau de soin purifiante anti-imperfections certifiée Bio 400 ml</t>
  </si>
  <si>
    <t>3337873401922</t>
  </si>
  <si>
    <t>19,50</t>
  </si>
  <si>
    <t>433</t>
  </si>
  <si>
    <t>60</t>
  </si>
  <si>
    <t>185</t>
  </si>
  <si>
    <t>400.0</t>
  </si>
  <si>
    <t>1300</t>
  </si>
  <si>
    <t>188</t>
  </si>
  <si>
    <t>03337875568302</t>
  </si>
  <si>
    <t>10795</t>
  </si>
  <si>
    <t>03337875568319</t>
  </si>
  <si>
    <t>431800</t>
  </si>
  <si>
    <t>03337875568333</t>
  </si>
  <si>
    <t>Cette lotion purifiante certifiée Bio est conseillée pour tous les types de peaux à imperfections, même sensibles. L' Aqua magnifica réduit les imperfections et l'excès de sébum, affine le grain de peau et apporte fraîcheur et éclat. 
Au cœur de sa formule : la menthe poivrée Bio du Vercors. Plante médicinale connue depuis la Grèce Antique, elle est anti-inflammatoire, antiseptique et revigorante sur la peau. Cette lotion anti-imperfections a été formulée en associant l’eau florale et l'huile essentielle de menthe poivrée Bio au complexe breveté de 9 huiles essentielles médicinales Bio, dont le pouvoir purifiant est comparable à celui de l'acide glycolique*.
Son parfum 100% d’origine naturelle, aux notes de menthe glaciale et de menthe poivrée, offre un parfum frais, vivifiant et purifiant qui stimule les sens.                      
Testée sous contrôle dermatologique. 
Lotion certifiée Bio, fabriquée en France. Formulation Vegan (formule sans ingrédients d’origine animale ou dérivés).
Ingrédients locaux issus du commerce équitable.
Pack éco responsable : Flacon 100% recyclable, constitué de 100% de plastique recyclé. Capot 100% recyclable. A mettre dans le bac de tri. 
*Brevet déposé complexe Magnifica. Action exfoliante testée en comparaison in vitro versus la dose de référence cosmétique d’acide glycolique.</t>
  </si>
  <si>
    <t>VFR08113</t>
  </si>
  <si>
    <t>Aqua Magnifica Eau de soin purifiante anti-imperfections 200 ml + Format voyage 50 ml offert</t>
  </si>
  <si>
    <t>Lotion visage purifiante anti-imperfections certifiée bio + format voyage offert</t>
  </si>
  <si>
    <t>3433425333397</t>
  </si>
  <si>
    <t>12,75</t>
  </si>
  <si>
    <t>Saisonnier</t>
  </si>
  <si>
    <t>18</t>
  </si>
  <si>
    <t>720</t>
  </si>
  <si>
    <t>292</t>
  </si>
  <si>
    <t>884</t>
  </si>
  <si>
    <t>160</t>
  </si>
  <si>
    <t>03433425333403</t>
  </si>
  <si>
    <t>5836</t>
  </si>
  <si>
    <t>03433425333410</t>
  </si>
  <si>
    <t>233440</t>
  </si>
  <si>
    <t>03433425333434</t>
  </si>
  <si>
    <t>Cette lotion purifiante certifiée Bio est conseillée pour tous les types de peaux à imperfections, même sensibles. L'Aqua magnifica réduit les imperfections et l'excès de sébum, affine le grain de peau et apporte fraîcheur et éclat. 
Au cœur de sa formule : la menthe poivrée Bio du Vercors. Plante médicinale connue depuis la Grèce Antique, elle est anti-inflammatoire, antiseptique et revigorante sur la peau. Cette lotion anti-imperfections a été formulée en associant l’eau florale et l'huile essentielle de menthe poivrée Bio au complexe breveté de 9 huiles essentielles médicinales Bio, dont le pouvoir purifiant est comparable à celui de l'acide glycolique*.
Son parfum 100% d’origine naturelle, aux notes de menthe glaciale et de menthe poivrée, offre un parfum frais, vivifiant et purifiant qui stimule les sens.                      
Testée sous contrôle dermatologique 
Lotion certifiée Bio,  fabriquée en France. Formulation Vegan (formule sans ingrédients d’origine animale ou dérivés)
Ingrédients locaux issus du commerce équitable
Pack éco responsable : Flacon 100% recyclable,  consituté de 100% de plastique recyclé. Capot 100% recyclable. A mettre dans la back de tri. 
*Brevet déposé complexe Magnifica. Action exfoliante testée en comparaison in vitro versus la dose de référence cosmétique d’acide glycolique.</t>
  </si>
  <si>
    <t>AQUA / WATER - ALCOHOL** DENAT. - MENTHA PIPERITA LEAF WATER / PEPPERMINT LEAF WATER* - CAPRYLYL/CAPRYL GLUCOSIDE - ARGININE - SALICYLIC ACID - CYMBOPOGON SCHOENANTHUS OIL* - CITRAL - ROSMARINUS OFFICINALIS LEAF OIL / ROSEMARY LEAF OIL* - MENTHOL - MENTHA PIPERITA OIL / PEPPERMINT OIL* - GERANIOL - LIMONENE – SATUREIA MONTANA OIL / SATUREJA MONTANA OIL* - EUGENOL - CYMBOPOGON NARDUS OIL / CITRONELLA OIL* - EUGENIA CARYOPHYLLUS FLOWER OIL / CLOVE FLOWER OIL* - NEPETA CATARIA OIL* - ORIGANUM HERACLEOTICUM FLOWER OIL* - THYMUS VULGARIS FLOWER/LEAF OIL - THYME FLOWER/LEAF OIL* - LINALOOL - CITRONELLOL - MELISSA OFFICINALIS LEAF OIL* - CITRIC ACID. *Ingrédient issu de l'Agriculture Biologique ** Transformé à partir d’ingrédients biologiques 99% du total des ingrédients sont d'origine naturelle (1) 25%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</si>
  <si>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3337875594721</t>
  </si>
  <si>
    <t>excès de sébum 
sébum 
peaux grasses 
anti-imperfections 
imperfections 
purifiant 
soin peaux grasses 
resserrer les pores 
peaux mixtes 
pores dilatés 
routine peaux grasses 
lotion 
lotion visage 
menthe poivrée
certifié bio 
format voyage offert</t>
  </si>
  <si>
    <t>Reines</t>
  </si>
  <si>
    <t>M9065503</t>
  </si>
  <si>
    <t>Reines Huile de nuit sèche visage éclat certifiée Bio 30ml</t>
  </si>
  <si>
    <t>Huile de nuit éclat certifiée Bio à l'huile d'argan et à la gelée royale Bio</t>
  </si>
  <si>
    <t>3337875483568</t>
  </si>
  <si>
    <t>33,20</t>
  </si>
  <si>
    <t>72</t>
  </si>
  <si>
    <t>3456</t>
  </si>
  <si>
    <t>100</t>
  </si>
  <si>
    <t>53</t>
  </si>
  <si>
    <t>37</t>
  </si>
  <si>
    <t>102</t>
  </si>
  <si>
    <t>30.0</t>
  </si>
  <si>
    <t>301</t>
  </si>
  <si>
    <t>55</t>
  </si>
  <si>
    <t>105</t>
  </si>
  <si>
    <t>104</t>
  </si>
  <si>
    <t>03337875518642</t>
  </si>
  <si>
    <t>7619</t>
  </si>
  <si>
    <t>270</t>
  </si>
  <si>
    <t>320</t>
  </si>
  <si>
    <t>215</t>
  </si>
  <si>
    <t>03337875518154</t>
  </si>
  <si>
    <t>365712</t>
  </si>
  <si>
    <t>956</t>
  </si>
  <si>
    <t>03337875518178</t>
  </si>
  <si>
    <t>Huile de nuit sèche visage certifiée Bio, enrichie en huiles botaniques qui régénèrent la peau, pour un grain de peau lissé et un teint éclatant au réveil.</t>
  </si>
  <si>
    <t>Cette huile sèche associe le pouvoir revitalisant d'extraits médicinaux de gelée royale pure aux huiles végétales nobles de caméline et d'argan Bio sélectionnées pour leurs propriétés uniques de nutrition et de réfraction de la lumière. La gelée royale pure a un pouvoir protecteur comparable à la vitamine C. Application après application, cette infusion d'huiles botaniques haute performance repose les traits et régénère l'éclat. Au réveil, intensément nourrie, la peau renaît douce et confortable, gorgée de lumière. Le grain de peau est lissé. Son parfum gourmand aux notes de tubéreuse et de miel blanc 100% d'origine naturelle, fait de ce geste de beauté le partenaire idéal de votre nuit.
Testé sous contrôle dermatologique. Convient aux peaux sensibles.
Huile sèche visage certifiée Bio, fabriquée en France. Ingrédients locaux issus du commerce équitable.
Pot en verre constitué de 25% de verre recyclé. A jeter dans le bac de déchets en verre. Pipette à jeter dans le bac des déchets ménager. Etui 100% recyclable certifié FSC*. A mettre dans le bac de tri.
*Forest Stewardship Council. FSC est un label environnemental garantissant la gestion durable des forêts.</t>
  </si>
  <si>
    <t>Eclat</t>
  </si>
  <si>
    <t>Appliquez le soir seul, ou en complément de la Crème des Reines sur le visage et le cou.</t>
  </si>
  <si>
    <t>CAPRYLIC / . CAPRIC TRIGLYCERIDE .  OLEA EUROPAEA FRUIT OIL / OLIVE FRUIT OIL* .  SIMMONDSIA CHINENSIS OIL / JOJOBA SEED OIL* .  ARGANIA SPINOSA KERNEL OIL* .  CAMELINA SATIVA SEED OIL .  PARFUM / FRAGRANCE .  TOCOPHEROL .  LINALOOL .  LIMONENE, CITRONELLOL .  BENZYL ALCOHOL .  BENZYL SALICYLATE .  HELIANTHUS ANUUS SEED OIL / SUNFLOWER SEED OIL .  ROYAL JELLY .  CITRAL .  GERANIOL .  EUGENOL .  BENZYL BENZOATE .  CITRIC ACID 
*Ingrédient issu de l'Agriculture Biologique
100% du total des ingrédients sont d'origine naturelle (1)
25%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</si>
  <si>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Lisse
Repose les traits
Illumine
Affine le grain de peau
Nourrit</t>
  </si>
  <si>
    <t>3337873401243</t>
  </si>
  <si>
    <t>3337873401236</t>
  </si>
  <si>
    <t>3337875491419</t>
  </si>
  <si>
    <t>3337873400994</t>
  </si>
  <si>
    <t>sanoflore,reines,lisse,éclat,peau douce,gelée royale,serum nuit,cameline,soin de nuit,soin visage</t>
  </si>
  <si>
    <t>VFR08263</t>
  </si>
  <si>
    <t>Lot*2 Magnifica Mousse nettoyante purifiante certifiée Bio 150 ml</t>
  </si>
  <si>
    <t>Lot*2 Mousse nettoyante purifiante certifiée Bio - peaux à imperfections, grasses</t>
  </si>
  <si>
    <t>03 - SOINS | 112 - Soin visage | 079 - Démaquillant et Nettoyant| 0214 - Visage</t>
  </si>
  <si>
    <t>3433425365121</t>
  </si>
  <si>
    <t>24,90</t>
  </si>
  <si>
    <t>478</t>
  </si>
  <si>
    <t>48</t>
  </si>
  <si>
    <t>96</t>
  </si>
  <si>
    <t>172</t>
  </si>
  <si>
    <t>300.0</t>
  </si>
  <si>
    <t>1434</t>
  </si>
  <si>
    <t>144</t>
  </si>
  <si>
    <t>03433425370606</t>
  </si>
  <si>
    <t>9142</t>
  </si>
  <si>
    <t>03433425365138</t>
  </si>
  <si>
    <t>365680</t>
  </si>
  <si>
    <t>03433425365152</t>
  </si>
  <si>
    <t>Cette mousse nettoyante anti-imperfections certifiée Bio purifie la peau en profondeur, et la libère des impuretés et de l'excès de sébum.</t>
  </si>
  <si>
    <t>La mousse nettoyante magnifica pour le visage Sanoflore vous permet de nettoyer votre peau en douceur. Grâce à son action purifiante et matifiante, elle lutte contre les imperfections sans tirailler, pour un grain de peau plus net jour après jour. 
Adaptée à tous les types de peaux, cette mousse nettoyante pour le visage certifiée bio et vegan régule la production de sébum. Sa texture légère respecte les peaux les plus sensibles, et retire les impuretés sans agresser. Elle laisse un fini doux, mat, et vous procure un teint plus régulier, avec moins d'imperfections. Idéale pour la première étape d'une routine de soin basée sur un nettoyage délicat, la mousse magnifica prépare votre épiderme avant l'application de vos autres produits. Votre peau est plus lisse, plus lumineuse, et prête à recevoir la crème de jour adaptée. Disponible en lot de 2.
Grâce à l'hydrolat de menthe poivrée bio du Vercors, la gamme magnifica développée par le Laboratoire Sanoflore a un pouvoir purifiant comparable à celui de l'acide glycolique. Les propriétés anti-inflammatoires de cette plante associées aux vertus thérapeutiques des huiles essentielles bio confèrent à ce produit un effet tonifiant et vivifiant immédiat. La mousse nettoyante respecte ainsi votre peau grâce à ses ingrédients naturels, tout en révélant sa luminosité.
Pour qu'elle puisse agir au maximum de ses capacités, vous pouvez lui associer une fois par semaine le masque magnifica purifiant à l'argile certifié bio. Anti-imperfections et matifiant, son action vient compléter celui de la mousse.</t>
  </si>
  <si>
    <t>Appliquez matin et soir en massant sur peau humide, puis rincez à l'eau. 
A utiliser en nettoyant, avant l'application de l'Aqua, d'un sérum ou d'une crème.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puis notre Crème de nuit magnifica.
5. Une à deux fois par semaine, utilisez le Masque magnifica pour une peau nette et sans imperfections.</t>
  </si>
  <si>
    <t>798579 04 - INGREDIENTS:  AQUA / WATER • SUCROSE • GLYCERIN • MENTHA PIPERITA LEAF WATER / PEPPERMINT LEAF WATER • COCO-GLUCOSIDE • PROPANEDIOL • DISODIUM COCOYL GLUTAMATE • CAPRYLYL/CAPRYL GLUCOSIDE • CITRIC ACID • SODIUM COCOYL GLUTAMATE • SALICYLIC ACID • SUCROSE LAURATE • PARFUM / FRAGRANCE • SODIUM BENZOATE • CITRAL • CYMBOPOGON SCHOENANTHUS OIL • SODIUM PHYTATE • LIMONENE • ROSMARINUS OFFICINALIS LEAF OIL / ROSEMARY LEAF OIL • LINALOOL • GERANIOL • SATUREIA MONTANA OIL / SATUREJA MONTANA OIL • CYMBOPOGON NARDUS OIL / CITRONELLA OIL • EUGENIA CARYOPHYLLUS FLOWER OIL / CLOVE FLOWER OIL • NEPETA CATARIA OIL • ORIGANUM HERACLEOTICUM FLOWER OIL • THYMUS VULGARIS FLOWER/LEAF OIL - THYME FLOWER/LEAF OIL • MELISSA OFFICINALIS LEAF OIL • ALCOHOL • ARGININE (F.I.L. C180494/1).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</si>
  <si>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Ce nettoyant à la texture mousse purifie en profondeur la peau à imperfections. Avec de la menthe poivrée Bio, il nettoie la peau des impuretés, régule l'excès de sébum et permet de resserrer les pores dilatés.</t>
  </si>
  <si>
    <t>3337875661492</t>
  </si>
  <si>
    <t>mousse nettoyante,excès de sebum,pores dilatés,peau grasse,nettoyant peau grasse,nettoyant anti-imperfections,boutons,nettoyant bio</t>
  </si>
  <si>
    <t>M9083104</t>
  </si>
  <si>
    <t>Magnifica Mousse nettoyante purifiante certifiée Bio 150 ml</t>
  </si>
  <si>
    <t>Mousse nettoyante purifiante certifiée Bio - peaux à imperfections, grasses</t>
  </si>
  <si>
    <t>12,45</t>
  </si>
  <si>
    <t>36</t>
  </si>
  <si>
    <t>1440</t>
  </si>
  <si>
    <t>232</t>
  </si>
  <si>
    <t>150.0</t>
  </si>
  <si>
    <t>697</t>
  </si>
  <si>
    <t>03337875541985</t>
  </si>
  <si>
    <t>8759</t>
  </si>
  <si>
    <t>03337875541992</t>
  </si>
  <si>
    <t>350360</t>
  </si>
  <si>
    <t>03337875542012</t>
  </si>
  <si>
    <t>Cette mousse nettoyante anti-imperfections certifiée Bio nettoie la peau en profondeur, et la libère des impuretés et de l'excès de sébum.</t>
  </si>
  <si>
    <t>Cette mousse certifiée Bio à la texture aérienne et aux tensioactifs doux 100% d'origine naturelle, laisse la peau lisse, fraîche, purifiée et matifiée. Idéal pour les peaux à imperfections, ou les peaux mixtes à grasses, même les plus sensibles, ce nettoyant visage allie haute efficacité et sensorialité.
Au cœur de sa formule : la menthe poivrée Bio du Vercors. Plante médicinale connue depuis la Grèce Antique, elle est anti-inflammatoire, antiseptique et revigorante sur la peau. Ce nettoyant visage a été formulé en associant l’eau florale et l'huile essentielle de menthe poivrée Bio au complexe breveté de 9 huiles essentielles médicinales Bio, dont le pouvoir purifiant est comparable à celui de l'acide glycolique*.
Son parfum 100% d’origine naturelle, aux notes fraîches et vivifiantes stimule les sens.
Testé sous contrôle dermatologique. Convient aux peaux sensibles.
Mousse nettoyante certifiée Bio,  fabriquée en France. Formulation Vegan (formule sans ingrédients d’origine animale ou dérivés). Ingrédients locaux issus du commerce équitable.
Flacon fait à partir de plastique recyclé et 100% recyclable. A mettre dans le bac de tri.
Pompe et bouchon à jeter dans le bac de déchets ménagers.
*Brevet déposé complexe Magnifica. Action exfoliante testée en comparaison in vitro versus la dose de référence cosmétique d’acide glycolique.</t>
  </si>
  <si>
    <t>Appliquez matin et soir en massant sur peau humide, puis rincez à l'eau.
A utiliser en nettoyant, avant l'application de l'Aqua, d'un sérum ou d'une crème.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t>
  </si>
  <si>
    <t>AQUA / WATER - SUCROSE* - GLYCERIN - MENTHA PIPERITA LEAF WATER /
PEPPERMINT LEAF WATER* - COCO-GLUCOSIDE – PROPANEDIOL - DISODIUM COCOYL GLUTAMATE -
CAPRYLYL/CAPRYL GLUCOSIDE - CITRIC ACID - SODIUM COCOYL GLUTAMATE - SALICYLIC ACID – SUCROSE LAURATE - PARFUM / FRAGRANCE - SODIUM BENZOATE - CITRAL - CYMBOPOGON SCHOENANTHUS OIL* - SODIUM PHYTATE - LIMONENE - ROSMARINUS OFFICINALIS LEAF OIL / ROSEMARY LEAF OIL* - LINALOOL - GERANIOL - SATUREIA MONTANA OIL / SATUREJA MONTANA OIL* - CYMBOPOGON NARDUS OIL / CITRONELLA OIL* - EUGENIA CARYOPHYLLUS FLOWER OIL / CLOVE FLOWER OIL* - NEPETA CATARIA OIL* - ORIGANUM HERACLEOTICUM FLOWER OIL* - THYMUS VULGARIS FLOWER/LEAF OIL - THYME FLOWER/LEAF OIL* - MELISSA OFFICINALIS LEAF OIL* - ALCOHOL- ARGININE.
*Ingrédient issu de l'Agriculture Biologique 
99% du total des ingrédients sont d'origine naturelle (1)
22%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</si>
  <si>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3337875597838</t>
  </si>
  <si>
    <t>3337875398916</t>
  </si>
  <si>
    <t>3337875398923</t>
  </si>
  <si>
    <t>sanoflore,magnifica,exces de sebum,sebum,peau grasse,peau mixte,anti-imperfections,imperfections,soin peau grasse,resserrer les pores,nettoyant peau grasse,pores dilatés,routine peau grasse,mousse nettoyante visage,purifiante,menthe poivrée,nettoyant certifié bio,anti inflammatoire</t>
  </si>
  <si>
    <t>VFR07755</t>
  </si>
  <si>
    <t>Coffret cadeau Crème magnifica anti-imperfections 40ml + mini Aqua magnifica 50ml offerte Sanoflore</t>
  </si>
  <si>
    <t>Coffret cadeau soin anti-imperfections certifié Bio</t>
  </si>
  <si>
    <t>3433425344805</t>
  </si>
  <si>
    <t>15,10</t>
  </si>
  <si>
    <t>12</t>
  </si>
  <si>
    <t>432</t>
  </si>
  <si>
    <t>150</t>
  </si>
  <si>
    <t>130</t>
  </si>
  <si>
    <t>450</t>
  </si>
  <si>
    <t>134</t>
  </si>
  <si>
    <t>197</t>
  </si>
  <si>
    <t>03433425352770</t>
  </si>
  <si>
    <t>2055</t>
  </si>
  <si>
    <t>276</t>
  </si>
  <si>
    <t>399</t>
  </si>
  <si>
    <t>196</t>
  </si>
  <si>
    <t>03433425344812</t>
  </si>
  <si>
    <t>123300</t>
  </si>
  <si>
    <t>1326</t>
  </si>
  <si>
    <t>03433425344836</t>
  </si>
  <si>
    <t>La crème hydratante Magnifica certifiée Bio purifie votre peau et la libère des imperfections et de l'excès de sébum. La peau est matifiée et hydratée toute la journée.</t>
  </si>
  <si>
    <t>Cette crème anti-imperfections est une réelle alternative Bio et haute performance aux soins dermatologiques : elle élimine les imperfections et l'excès de sébum, resserre les pores, hydrate et matifie les peaux mixtes à grasses. Accompagnée d’une Aqua Magnifica Format Voyage : réduit les imperfections et l'excès de sébum, affine le grain de peau et apporte fraîcheur et éclat. 
Crème magnifica, tube 40 ml et Aqua magnifica, eau de soin botanique anti-imperfections flacon 50ml. 
Découvrez nos coffrets Sanoflore plus éco-responsables ! Conçus en carton 100% recyclable certifié FSC*, ils sont prêts à offrir. Nos coffrets sont zéro déchets car ils se transforment en papier cadeau : 1- Retirez le bandeau, sans le déchirer 2- Refermez le coffret 3- Replacez le bandeau : PRET A OFFRIR ! 
FAITES UN CADEAU A LA NATURE : en offrant ce coffret, vous participez à notre programme de plantation d'arbres en partenariat avec des agriculteurs et contribuez ainsi à préserver la biodiversité dans le Vercors.
Testé sous contrôle dermatologique.
Crème visage et lotion visage certifiées Bio, fabriquées en France. Ingrédients locaux issus du commerce équitable.
Tube constitué de 25% de plastique recyclé. A jeter dans le bac de déchets ménagers. 
Capot 100% recyclable. Etui 100% recyclable certifié FSC*. A mettre dans le bac de tri.
*Forest Stewardship Council. FSC est un label environnemental garantissant la gestion durable des forêts.</t>
  </si>
  <si>
    <t>Appliquez sur l'ensemble du visage et cou.
A utiliser après le nettoyage, et l'application de l'Aqua et/ou d'un sérum.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t>
  </si>
  <si>
    <t>Formulée avec 99% d'ingrédients d'origine naturelle, le soin anti-imperfections Magnifica hydrate, purifie et matifie la peau. Cette crème hydratante resserre les pores pour un résultat peau nette et un grain de peau affiné.</t>
  </si>
  <si>
    <t>3337875489829</t>
  </si>
  <si>
    <t>coffret,crème matifiante,sebum,pores dilatés,excès de sebum,peau grasse,peau mixte,anti-imperfection,imperfection,soin anti-imperfection,crème matifiante bio,crème purifiante,magnifica,sanoflore,soin anti-imperfection bio</t>
  </si>
  <si>
    <t>VFR07984</t>
  </si>
  <si>
    <t>Magnifica Crème hydratante anti-imperfections 40 ml  + Format Voyage Aqua Magnifica 50 ml offert</t>
  </si>
  <si>
    <t>Crème hydratante anti-imperfections certifiée Bio + Lotion purifiante 50 ml offerte</t>
  </si>
  <si>
    <t>3433425333441</t>
  </si>
  <si>
    <t>3433425310312</t>
  </si>
  <si>
    <t>115</t>
  </si>
  <si>
    <t>35</t>
  </si>
  <si>
    <t>65</t>
  </si>
  <si>
    <t>155</t>
  </si>
  <si>
    <t>346</t>
  </si>
  <si>
    <t>90</t>
  </si>
  <si>
    <t>03433425354637</t>
  </si>
  <si>
    <t>4684</t>
  </si>
  <si>
    <t>03433425354644</t>
  </si>
  <si>
    <t>187360</t>
  </si>
  <si>
    <t>03433425354668</t>
  </si>
  <si>
    <t>Cette crème anti-imperfections est une réelle alternative Bio et haute performance aux soins dermatologiques : elle élimine les imperfections et l'excès de sébum, resserre les pores, hydrate et matifie les peaux mixtes à grasses.
Au cœur de sa formulation : la menthe poivrée Bio du Vercors. Plante médicinale connue depuis la Grèce Antique, elle est anti-inflammatoire, antiseptique et revigorante sur la peau.
Cette crème hydratante visage a été formulée en associant l’eau florale et l'huile essentielle de menthe poivrée Bio au complexe breveté de 9 huiles essentielles médicinales Bio, dont le pouvoir purifiant est comparable à celui de l'acide glycolique*.
Sa texture crème légère et fraîche, offre aux peaux à imperfections même sensibles, un soin hydratant, matifiant et doux sur la peau.
Son parfum 100% d’origine naturelle, aux notes de menthe et d'agrumes, procure une véritable sensation de pureté.
Testé sous contrôle dermatologique.
Crème visage certifiée Bio, fabriquée en France. Ingrédients locaux issus du commerce équitable.
Tube constitué de 25% de plastique recyclé. A jeter dans le bac de déchets ménagers. 
Capot 100% recyclable. Etui 100% recyclable certifié FSC**. A mettre dans le bac de tri.
*Brevet déposé complexe Magnifica. Action exfoliante testée en comparaison in vitro versus la dose de référence cosmétique d’acide glycolique.
**Forest Stewardship Council. FSC est un label environnemental garantissant la gestion durable des forêts.
Découvrez la routine complète grâce à l'Aqua Magnifica 50 ml qui vous est offerte.</t>
  </si>
  <si>
    <t>AQUA / WATER - MENTHA PIPERITA LEAF WATER / PEPPERMINT LEAF WATER* - ALCOHOL** DENAT. –DICAPRYLYL CARBONATE – OCTYLDODECANOL – GLYCERIN – SILICA – GLYCERYL STEARATE CITRATE – HYDROGENATED JOJOBA OIL – ARACHIDYL ALCOHOL – CETEARYL ALCOHOL – BEHENYL ALCOHOL – ARGININE – SALICYLIC ACID – CAPRYLOYL GLYCINE – ARACHIDYL GLUCOSIDE – PARFUM/FRAGRANCE – POTASSIUM SORBATE – LINALOOL – XANTHAN GUM – LIMONENE – SODIUM PHYTATE - CYMBOPOGON SCHOENANTHUS OIL* - CITRAL – CITRONELLOL – GERANIOL – ROSMARINUS OFFICINALIS LEAF OIL / ROSEMARY LEAF OIL* - MENTHA PIPERITA OIL/PEPERMINT OIL* - TOCOPHEROL - SATUREIA MONTANA OIL / SATUREJA MONTANA OIL* - EUGENOL – BENZYL BENZOATE – CYMBOPOGON NARDUS OIL/CITRONELLA OIL*- EUGENIA CARYOPHYLLUS FLOWER OIL / CLOVE FLOWER OIL* - NEPETA CATARIA OIL* - ORIGANUM HERACLEOTICUM FLOWER OIL* - THYMUS VULGARIS FLOWER/LEAF OIL - THYME FLOWER/LEAF OIL* - MELISSA OFFICINALIS LEAF OIL* - CITRIC ACID. *Ingrédient issu de l'Agriculture Biologique ** Transformé à partir d’ingrédients biologiques 99%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</si>
  <si>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3337873401694</t>
  </si>
  <si>
    <t>excès de sébum
sébum 
peaux grasses 
peaux mixtes 
anti-imperfections 
imperfections 
purifiant 
hydratant 
resserrer les pores 
crèmes peaux grasses 
crème matifiante 
crème hydratante peaux grasses 
pores dilatés 
crème pour peaux grasses 
menthe poivrée 
soin peaux mixtes 
soin visage 
soin peaux grasses</t>
  </si>
  <si>
    <t>M7260803</t>
  </si>
  <si>
    <t>Magnifica Crème anti-imperfections hydratante certifiée Bio 40 ml</t>
  </si>
  <si>
    <t>Crème hydratante visage anti-imperfections certifiée Bio - peaux grasses</t>
  </si>
  <si>
    <t>108</t>
  </si>
  <si>
    <t>5184</t>
  </si>
  <si>
    <t>58</t>
  </si>
  <si>
    <t>34</t>
  </si>
  <si>
    <t>28</t>
  </si>
  <si>
    <t>152</t>
  </si>
  <si>
    <t>40.0</t>
  </si>
  <si>
    <t>174</t>
  </si>
  <si>
    <t>154</t>
  </si>
  <si>
    <t>03337875571975</t>
  </si>
  <si>
    <t>6641</t>
  </si>
  <si>
    <t>280</t>
  </si>
  <si>
    <t>330</t>
  </si>
  <si>
    <t>239</t>
  </si>
  <si>
    <t>03337875571982</t>
  </si>
  <si>
    <t>318768</t>
  </si>
  <si>
    <t>03337875572002</t>
  </si>
  <si>
    <t>La Crème hydratante magnifica certifiée Bio purifie la peau et la libère des imperfections et de l'excès de sébum. La peau est matifiée et hydratée toute la journée.</t>
  </si>
  <si>
    <t>Cette crème anti-imperfections est une réelle alternative Bio et haute performance aux soins dermatologiques : elle élimine les imperfections et l'excès de sébum, resserre les pores, hydrate et matifie les peaux mixtes à grasses.
Au cœur de sa formulation : la menthe poivrée Bio du Vercors. Plante médicinale connue depuis la Grèce Antique, elle est anti-inflammatoire, antiseptique et revigorante sur la peau.
Cette crème hydratante visage a été formulée en associant l’eau florale et l'huile essentielle de menthe poivrée Bio au complexe breveté de 9 huiles essentielles médicinales Bio, dont le pouvoir purifiant est comparable à celui de l'acide glycolique*.
Sa texture crème légère et fraîche, offre aux peaux à imperfections même sensibles, un soin hydratant, matifiant et doux sur la peau.
Son parfum 100% d’origine naturelle, aux notes de menthe et d'agrumes, procure une véritable sensation de pureté.
Testé sous contrôle dermatologique.
Crème visage certifiée Bio, fabriquée en France. Ingrédients locaux issus du commerce équitable.
Tube constitué de 25% de plastique recyclé. A jeter dans le bac de déchets ménagers. 
Capot 100% recyclable. Etui 100% recyclable certifié FSC**. A mettre dans le bac de tri.
*Brevet déposé complexe Magnifica. Action exfoliante testée en comparaison in vitro versus la dose de référence cosmétique d’acide glycolique.
**Forest Stewardship Council. FSC est un label environnemental garantissant la gestion durable des forêts.</t>
  </si>
  <si>
    <t>Appliquez sur l'ensemble du visage et cou.
A utiliser après le nettoyage, et l'application de l'Aqua et/ou d'un sérum.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t>
  </si>
  <si>
    <t>798605 11 - INGREDIENTS:  AQUA / WATER • MENTHA PIPERITA LEAF WATER / PEPPERMINT LEAF WATER • ALCOHOL DENAT. • DICAPRYLYL CARBONATE • OCTYLDODECANOL • GLYCERIN • SILICA • GLYCERYL STEARATE CITRATE • HYDROGENATED JOJOBA OIL • ARACHIDYL ALCOHOL • ARGININE • CETEARYL ALCOHOL • BEHENYL ALCOHOL • SALICYLIC ACID • CAPRYLOYL GLYCINE • CITRIC ACID • ARACHIDYL GLUCOSIDE • PARFUM / FRAGRANCE • POTASSIUM SORBATE • LINALOOL • XANTHAN GUM • LIMONENE • SODIUM PHYTATE • CYMBOPOGON SCHOENANTHUS OIL • CITRAL • CITRONELLOL • GERANIOL • ROSMARINUS OFFICINALIS LEAF OIL / ROSEMARY LEAF OIL • MENTHA PIPERITA OIL / PEPPERMINT OIL • TOCOPHEROL • SATUREJA MONTANA OIL • EUGENOL • BENZYL BENZOATE • CYMBOPOGON NARDUS OIL / CITRONELLA OIL • EUGENIA CARYOPHYLLUS FLOWER OIL / CLOVE FLOWER OIL • NEPETA CATARIA OIL • ORIGANUM HERACLEOTICUM FLOWER OIL • THYMUS VULGARIS FLOWER/LEAF OIL - THYME FLOWER/LEAF OIL • MELISSA OFFICINALIS LEAF OIL (F.I.L. C174797/4).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</si>
  <si>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sanoflore,magnifica,exces de sebum,sebum,peau grasse,peau mixte,anti-imperfections,imperfections,purifiant,hydratant,resserrer les pores,creme peau grasse,creme matifiante,creme hydratante peau grasse,pores dilatés,creme pour peau grasse,menthe poivrée,soin peau mixte,soin visage,soin peau grasse</t>
  </si>
  <si>
    <t>VFR08261</t>
  </si>
  <si>
    <t>Magnifica Crème hydratante anti-imperfections 40 ml + Format Voyage Aqua Magnifica 50 ml offert</t>
  </si>
  <si>
    <t>3433425365046</t>
  </si>
  <si>
    <t>30</t>
  </si>
  <si>
    <t>158</t>
  </si>
  <si>
    <t>345</t>
  </si>
  <si>
    <t>03433425370583</t>
  </si>
  <si>
    <t>4656</t>
  </si>
  <si>
    <t>03433425365053</t>
  </si>
  <si>
    <t>186240</t>
  </si>
  <si>
    <t>03433425365077</t>
  </si>
  <si>
    <t>Cette crème anti-imperfections est une réelle alternative Bio et haute performance aux soins dermatologiques : elle élimine les imperfections et l'excès de sébum, resserre les pores, hydrate et matifie les peaux mixtes à grasses. Au cœur de sa formulation : la menthe poivrée Bio du Vercors. Plante médicinale connue depuis la Grèce Antique, elle est anti-inflammatoire, antiseptique et revigorante sur la peau. Cette crème hydratante visage a été formulée en associant l’eau florale et l'huile essentielle de menthe poivrée Bio au complexe breveté de 9 huiles essentielles médicinales Bio, dont le pouvoir purifiant est comparable à celui de l'acide glycolique*. Sa texture crème légère et fraîche, offre aux peaux à imperfections même sensibles, un soin hydratant, matifiant et doux sur la peau. Son parfum 100% d’origine naturelle, aux notes de menthe et d'agrumes, procure une véritable sensation de pureté. Testé sous contrôle dermatologique. Crème visage certifiée Bio, fabriquée en France. Ingrédients locaux issus du commerce équitable. Tube constitué de 25% de plastique recyclé. A jeter dans le bac de déchets ménagers. Capot 100% recyclable. Etui 100% recyclable certifié FSC**. A mettre dans le bac de tri. *Brevet déposé complexe Magnifica. Action exfoliante testée en comparaison in vitro versus la dose de référence cosmétique d’acide glycolique. **Forest Stewardship Council. FSC est un label environnemental garantissant la gestion durable des forêts. Découvrez la routine complète grâce à l'Aqua Magnifica 50 ml qui vous est offerte.</t>
  </si>
  <si>
    <t>Appliquez sur l'ensemble du visage et cou.
A utiliser après le nettoyage, et l'application de l'Aqua et/ou d'un sérum.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puis notre Crème de nuit magnifica.
5. Une à deux fois par semaine, utilisez le masque Magnifica pour une peau nette et sans imperfections.</t>
  </si>
  <si>
    <t>crème hydratante,crème boutons,crème anti-imperfection,routine anti-imperfection,routine anti-boutons,crème bio,routine bio,produit offert,crème hydratante bio,crème boutons bio</t>
  </si>
  <si>
    <t>VFR06762</t>
  </si>
  <si>
    <t>Coffret Magnifica Certifié Bio</t>
  </si>
  <si>
    <t>Rituel purifiant certifié Bio</t>
  </si>
  <si>
    <t>14,85</t>
  </si>
  <si>
    <t>181</t>
  </si>
  <si>
    <t>70</t>
  </si>
  <si>
    <t>2442</t>
  </si>
  <si>
    <t>415</t>
  </si>
  <si>
    <t>205</t>
  </si>
  <si>
    <t>03433425310336</t>
  </si>
  <si>
    <t>87912</t>
  </si>
  <si>
    <t>820</t>
  </si>
  <si>
    <t>03433425310350</t>
  </si>
  <si>
    <t>Ce Rituel Magnifica  vous procure une peau zéro défaut, purifiée et matifiée</t>
  </si>
  <si>
    <t>Formulée à base d’un complexe breveté de 9 huiles essentielles, la Crème Magnifica est douce et fraîche pour une parfaite hydratation et une matité dès l’application 
• Matifie
• Purifie
• Lisse le grain de peau
• Resserre les pores
Peaux normales à mixtes, même sensibles.                                                                                                                       
Accompagnée d’une Aqua Magnifica Format Voyage :
Premier geste de soin pour 3 actions :
1 - Nettoyant : libère des impuretés
2 - Tonique : effet purifiant et astringent 
3 - Soin  : sérum liquide efficace sur les imperfections. 
Sur peaux grasses : rituel purifiant bi-quotidien, à utiliser sous le soin habituel.
Sur peaux mixtes : ré-équilibre la zone T, à utiliser dès que les imperfections passagères apparaissent.
Crème magnifica, tube 40 ml et Aqua magnifica,Essence botanique anti-imperfection flacon 50ml.
Découvrez nos coffrets Sanoflore plus éco-responsables ! 
Conçus en carton 100% recyclable certifié FSC*, ils sont prêts à offrir 
Nos coffrets sont zéro déchets car ils se transforment en papier cadeau : 
1- Retirez le bandeau, sans le déchirer 
2- Refermez le coffret 
3- Replacez le bandeau : PRET A OFFRIR !
*FSC : Conseil de bonne gestion des forêts
Chez Sanoflore, Laboratoire Bio français créé dans le Vercors en 1972, nous capturons la puissance des plantes thérapeutiques Bio, naturellement distillées, pour délivrer des résultats immédiats et visibles, et inviter chaque jour votre peau à vivre une parenthèse de fraîcheur et de santé</t>
  </si>
  <si>
    <t>Matifie</t>
  </si>
  <si>
    <t>Crème magnifica 40ml : AQUA / WATER - MENTHA PIPERITA LEAF WATER / PEPPERMINT LEAF WATER* - ALCOHOL** DENAT. –DICAPRYLYL CARBONATE – OCTYLDODECANOL – GLYCERIN – SILICA – GLYCERYL STEARATE CITRATE – HYDROGENATED JOJOBA OIL – ARACHIDYL ALCOHOL – CETEARYL ALCOHOL – BEHENYL ALCOHOL – ARGININE – SALICYLIC ACID – CAPRYLOYL GLYCINE – ARACHIDYL GLUCOSIDE – PARFUM/FRAGRANCE – POTASSIUM SORBATE – LINALOOL – XANTHAN GUM – LIMONENE – SODIUM PHYTATE - CYMBOPOGON SCHOENANTHUS OIL* - CITRAL – CITRONELLOL – GERANIOL – ROSMARINUS OFFICINALIS LEAF OIL / ROSEMARY LEAF OIL* - MENTHA PIPERITA OIL/PEPERMINT OIL* - TOCOPHEROL - SATUREIA MONTANA OIL / SATUREJA MONTANA OIL* - EUGENOL – BENZYL BENZOATE – CYMBOPOGON NARDUS OIL/CITRONELLA OIL*- EUGENIA CARYOPHYLLUS FLOWER OIL / CLOVE FLOWER OIL* - NEPETA CATARIA OIL* - ORIGANUM HERACLEOTICUM FLOWER OIL* - THYMUS VULGARIS FLOWER/LEAF OIL - THYME FLOWER/LEAF OIL* - MELISSA OFFICINALIS LEAF OIL* - CITRIC ACID.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</si>
  <si>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coffret,sanoflore,creme matifiante,sebum,pores dilatés,exces de sebum,peau grasse,anti-imperfection,creme hydratante,imperfection,magnifica,creme matifiante bio,purifiant</t>
  </si>
  <si>
    <t>VFR07922</t>
  </si>
  <si>
    <t>Coffret Reines crème riche éclat certifiée bio 50ml  + mini eau micellaire 50ml offerte</t>
  </si>
  <si>
    <t>Coffret Crème de jour éclat et anti-âge certifiée bio de jour à la gelée royale et à l'acide hyaluronique d'origine naturelle avec mini eau micellaire 50ml offerte</t>
  </si>
  <si>
    <t>03 - SOINS | 112 - Soin visage | 073 - Anti-âge | 0197 - Régénération jour</t>
  </si>
  <si>
    <t>3433425351810</t>
  </si>
  <si>
    <t>30,50</t>
  </si>
  <si>
    <t>540</t>
  </si>
  <si>
    <t>297</t>
  </si>
  <si>
    <t>64</t>
  </si>
  <si>
    <t>897</t>
  </si>
  <si>
    <t>03433425351827</t>
  </si>
  <si>
    <t>4090</t>
  </si>
  <si>
    <t>400</t>
  </si>
  <si>
    <t>03433425351834</t>
  </si>
  <si>
    <t>209000</t>
  </si>
  <si>
    <t>1050</t>
  </si>
  <si>
    <t>03433425351858</t>
  </si>
  <si>
    <t>Crème de jour éclat certifiée bio, enrichie à la gelée royale pure, pour des traits lissés, un teint plus éclatant et un grain de peau affiné</t>
  </si>
  <si>
    <t>Enrichi en extraits médicinaux de gelée royale pure au pouvoir protecteur comparable à la vitamine C, réservoir d'énergie cellulaire, et associé à l'acide hyaluronique d'origine naturelle ce soin régénérant haute performance certifié Bio lisse et affine le grain de peau. Le toucher de la peau se fait pulpeux et le teint lumineux. Parfum gourmand de gelée royale, 100% d’origine naturelle. Destiné aux peaux normales à sèches.  OFFERT : votre mini eau micellaire Aciana botanica format découverte pour compléter la routine. Testé sous contrôle dermatologique. Convient aux peaux sensibles.  Crème de jour visage certifiée Bio, fabriquée en France.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</si>
  <si>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Matin et/ou soir, appliquez sur peau propre en léger massage tonifiant. 
Idéale en complément du sérum Elixir des Reines appliqué le matin.</t>
  </si>
  <si>
    <t>798554 49J - INGREDIENTS:  AQUA / WATER • GLYCERIN • ROSA DAMASCENA FLOWER WATER • MICA • ALCOHOL DENAT. • ISOPROPYL ISOSTEARATE • RHAMNOSE • PROPANEDIOL • UNDECANE • POLYGLYCERYL-3 DICITRATE/STEARATE • OCTYLDODECANOL • TRIDECANE • BENZYL ALCOHOL • CI 77891 / TITANIUM DIOXIDE • PARFUM / FRAGRANCE • SODIUM HYALURONATE • ADENOSINE • LINALOOL • XANTHAN GUM • LIMONENE • SILICA • CITRONELLOL • BENZYL SALICYLATE • GERANIOL • ROYAL JELLY • CI 77491, CI 77492 / IRON OXIDES • CITRAL • ALUMINA • ANISE ALCOHOL • EUGENOL • BENZYL BENZOATE • ARGININE • CITRIC ACID • TOCOPHEROL • HELIANTHUS ANNUUS SEED OIL / SUNFLOWER SEED OIL (F.I.L. C163706/1).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</si>
  <si>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Lisse
Illumine
Repulpe
Offre un fini soyeux
Hydrate</t>
  </si>
  <si>
    <t>crème visage,crème visage bio,crème de jour,crème de jour bio,crème hydratante,crème hydratante bio,gelée royale ,gelée royale bio,teint terne,lisse ,éclat,peau sèche,peau douce,huile de tournesol,antioxydant,hydratation</t>
  </si>
  <si>
    <t>M6032302</t>
  </si>
  <si>
    <t>Reines Crème de jour riche éclat certifiée Bio 50ml</t>
  </si>
  <si>
    <t>Crème de jour éclat certifiée Bio à la gelée royale Bio</t>
  </si>
  <si>
    <t>54</t>
  </si>
  <si>
    <t>2160</t>
  </si>
  <si>
    <t>183</t>
  </si>
  <si>
    <t>57</t>
  </si>
  <si>
    <t>50.0</t>
  </si>
  <si>
    <t>550</t>
  </si>
  <si>
    <t>190</t>
  </si>
  <si>
    <t>03337875359856</t>
  </si>
  <si>
    <t>10420</t>
  </si>
  <si>
    <t>03337870201082</t>
  </si>
  <si>
    <t>417300</t>
  </si>
  <si>
    <t>901</t>
  </si>
  <si>
    <t>03337870201068</t>
  </si>
  <si>
    <t>Crème de jour éclat certifiée Bio, enrichie à la gelée royale pure, pour des traits lissés, un teint plus éclatant et un grain de peau affiné.</t>
  </si>
  <si>
    <t>Enrichi en extraits médicinaux de gelée royale pure au pouvoir protecteur comparable à la vitamine C, réservoir d'énergie cellulaire, et associé à l'acide hyaluronique d'origine naturelle ce soin régénérant haute performance certifié Bio lisse et affine le grain de peau. Le toucher de la peau se fait pulpeux et le teint lumineux. Parfum gourmand de gelée royale, 100% d’origine naturelle.
Destiné aux peaux normales à sèches. 
Testé sous contrôle dermatologique. Convient aux peaux sensibles. 
Crème de jour visage certifiée Bio, fabriquée en France.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</si>
  <si>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AQUA/WATER . ROSA DAMASCENA FLOWER WATER* . MICA . ALCOHOL**DENAT. . ISOPROPYL ISOSTEARATE .  RHAMNOSE . PROPANEDIOL . UNDECANE . POLYGLYCERYL-3 DICITRATE/STEARATE . OCTYLDODECANOL . TRIDECANE . BENZYL ALCOHOL . CI 77891/TITANIUM DIOXIDE . PARFUM/FRAGRANCE . SODIUM HYALURONATE . ADENOSINE . LINALOOL . XANTHAN GUM . LIMONENE MSILICA . SILICA .  CITRONELLOL . BENZYL SALICYLATE . GERANIOL . ROYAL JELLY . CI 77491,CI 77492/IRON OXIDES . CITRAL . ALUMINA . ANISE ALCOHOL . EUGENOL . BENZYL BENZOATE . ARGININE . CITRIC ACID. TOCOPHEROL . HELIANTHUS ANNUUS SEED OIL/SUNFLOWER SEED OIL.
*Ingrédient issu de l'Agriculture Biologique
** Transformé à partir d'ingrédients biologiques
98%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</si>
  <si>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3337875594752</t>
  </si>
  <si>
    <t>sanoflore,reines,lisse,éclat,peau douce,gelée royale,teint terne,crème de jour,creme visage bio,creme hydratante,huile de tournesol</t>
  </si>
  <si>
    <t>VFR05781</t>
  </si>
  <si>
    <t>Reines Rituel Crème riche + Mini Masque offert</t>
  </si>
  <si>
    <t>Rituel Crème de jour éclat certifiée bio + Mini Masque peeling offert</t>
  </si>
  <si>
    <t>3433425274195</t>
  </si>
  <si>
    <t>29,80</t>
  </si>
  <si>
    <t>9</t>
  </si>
  <si>
    <t>360</t>
  </si>
  <si>
    <t>206</t>
  </si>
  <si>
    <t>0.0</t>
  </si>
  <si>
    <t>618</t>
  </si>
  <si>
    <t>195</t>
  </si>
  <si>
    <t>03433425274201</t>
  </si>
  <si>
    <t>2394</t>
  </si>
  <si>
    <t>03433425274218</t>
  </si>
  <si>
    <t>95760</t>
  </si>
  <si>
    <t>03433425274232</t>
  </si>
  <si>
    <t>Le rituel de soin Bio pour une peau éclatante</t>
  </si>
  <si>
    <t>Produit de la ruche bien connue des cures hivernales, la gelée royale est l’aliment privilégié de la reine. Elle lui assure sa croissance et sa longévité. Pour l’être humain, c’est un tonique en cas de fatigue saisonnière, pour stimuler nos défenses immunitaires et faire le plein de vitamines. 
Enrichie en Gelée Royale pure,la crème riche des Reines  a prouvé sa capacité à parfaire les atouts de la peau grâce des tests en laboratoire : sous son pouvoir, les traits se lissent, le grain s’affine, le toucher se fait pulpeux et le teint lumineux. 
Pour son Masque des Reines, le Laboratoire Sanoflore a choisi d'exploiter les propriétés dermatologiques moins connues et pourtant exceptionnelles de la gelée royale, véritable réservoir d’énergie cellulaire, en l’associant aux acides de baies d’Ericacea agissant comme peeling enzymatique doux. Cette gelée perfectrice est alors source d’éclat pour votre peau. 
Testés sous contrôle dermatologique. Parfum gourmand de gelée royale, 100% d’origine naturelle.
Avec Sanoflore, TRIONS EN BEAUTÉ.
1) Pot recyclable à mettre dans la filière verre (Crème) / Tube et bouchon à jeter dans le bac de déchets ménagers (Masque)
2) Capot à jeter dans le bac de déchets ménagers
3) Etui 100% recyclable certifié FSC à mettre dans le bac de tri</t>
  </si>
  <si>
    <t>Matin et/ou soir, appliquez sur peau propre la Crème des reines riche en léger massage tonifiant. Ensuite appliquez la gelée en couche épaisse sur peau sèche, laissez poser 5 à 10 minutes, massez, rincez à l'eau claire.</t>
  </si>
  <si>
    <t>AQUA/WATER . ROSA DAMASCENA FLOWER WATER* . MICA . ALCOHOL**DENAT. . ISOPROPYL ISOSTEARATE . RHAMNOSE . PROPANEDIOL . UNDECANE . POLYGLYCERYL-3 DICITRATE/STEARATE . OCTYLDODECANOL . TRIDECANE . BENZYL ALCOHOL . CI 77891/TITANIUM DIOXIDE . PARFUM/FRAGRANCE . SODIUM HYALURONATE . ADENOSINE . LINALOOL . XANTHAN GUM . LIMONENE MSILICA . SILICA . CITRONELLOL . BENZYL SALICYLATE . GERANIOL . ROYAL JELLY . CI 77491,CI 77492/IRON OXIDES . CITRAL . ALUMINA . ANISE ALCOHOL . EUGENOL . BENZYL BENZOATE . ARGININE . CITRIC ACID. TOCOPHEROL . HELIANTHUS ANNUUS SEED OIL/SUNFLOWER SEED OIL. *Ingrédient issu de l'Agriculture Biologique ** Transformé à partir d'ingrédients biologiques 98%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</si>
  <si>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CREME RICHE DES REINES : 
• 90% des femmes trouvent que leur peau est plus douce dès la 1ère application*
• 80% des femmes trouvent que leur peau est plus lisse*
• 76% des femmes trouvent que leur teint est plus lumineux*
• 84% des femmes trouvent que leur peau est parfaitement hydratée dès la 1ère application*
*Test sur 51 femmes, pendant 4 semaines, présentant un teint terne
MASQUE DES REINES : 
• Augmentation de l'hydratation*
• 88% des femmes trouvent que leur peau est plus souple**
• 81% des femmes trouvent que leur peau est plus lisse**
• 82% des femmes trouvent que leur peau paraît plus éclatante**
*Test du corneomètre après 4h réalisé sur 24 femmes ayant la peau sèche
**Test sur 75 femmes pendant 4 semaines présentant un teint terne et une peau sensible</t>
  </si>
  <si>
    <t>3433425274041</t>
  </si>
  <si>
    <t>3433425274140</t>
  </si>
  <si>
    <t>3433425274096</t>
  </si>
  <si>
    <t>perte eclat,manque éclat,routine éclat,gelée royale,teint terne,crème de jour,serum visage,soin visage,bio,certifié bio,peeling</t>
  </si>
  <si>
    <t>VFR06985</t>
  </si>
  <si>
    <t>Coffret  Reines Crème de jour riche éclat 50ml et mini eau micellaire 50ml offerte</t>
  </si>
  <si>
    <t>Coffret Crème de jour éclat certifiée bio à la gelée royale et mini eau micellaire au bleuet certifiée bio</t>
  </si>
  <si>
    <t>03 - SOINS | 112 - Soin visage | 073 - Anti-âge | 0195 - Prévention jour</t>
  </si>
  <si>
    <t>3433425318967</t>
  </si>
  <si>
    <t>10</t>
  </si>
  <si>
    <t>286</t>
  </si>
  <si>
    <t>140</t>
  </si>
  <si>
    <t>3385</t>
  </si>
  <si>
    <t>03433425318981</t>
  </si>
  <si>
    <t>135400</t>
  </si>
  <si>
    <t>03433425319001</t>
  </si>
  <si>
    <t>Le coffret Crème riche Reines est composé d'une crème de jour éclat certifiée bio et d'une mini eau micellaire offerte certifiée bio.
Enrichie en Gelée Royale pure au pouvoir protecteur comparable à la vitamine C, réservoir d'énergie cellulaire, ce soin certifié Bio lisse la peau, afine le grain. Le toucher de la peau se fait pulpeux et le teint lumineux. Destiné aux peaux normales à sèches, même sensibles. Testé sous contrôle dermatologique. Parfum gourmand de gelée royale, 100% d’origine naturelle. 
L’Eau micellaire Aciana botanica associe l’Hydrolat de Bleuet Centaurea Bio aux vertus apaisantes et décongestionnantes, à l’Hydrolat de Mélisse Officinale Bio connu pour ses propriétés antioxydantes. Cette eau micellaire certifiée Bio nettoie et démaquille en douceur. Elle élimine les impuretés et les particules de pollution. Elle permet un démaquillage rapide et efficace même sur le mascara waterproof. Testé sous contrôle dermatologique. Parfum doux et frais du Bleuet des Champs et de la Mélisse, 100% d’origine naturelle. 
Avec Sanoflore, TRIONS EN BEAUTÉ. Pot recyclable à mettre dans la filière de verre Capot à jeter dans le bac de déchets ménagers Etui 100% recyclable certifié FSC à mettre dans le bac de tri.</t>
  </si>
  <si>
    <t>3337875524353 
3337873401236 
3337875483568</t>
  </si>
  <si>
    <t>3337873401380 
3337873401045 
3337875594752</t>
  </si>
  <si>
    <t>coffret bio,routine beauté bio,routine eclat,soin gelée royale</t>
  </si>
  <si>
    <t>Vent De Citrus</t>
  </si>
  <si>
    <t>MB030120</t>
  </si>
  <si>
    <t>Vent de citrus déodorant roll-on certifié bio purifiant efficacité 24h 50ml</t>
  </si>
  <si>
    <t>Déodorant roll-on sans sels d'aluminium purifiant certifié Bio</t>
  </si>
  <si>
    <t>3337875567176</t>
  </si>
  <si>
    <t>6,40</t>
  </si>
  <si>
    <t>3337873401779</t>
  </si>
  <si>
    <t>6</t>
  </si>
  <si>
    <t>2880</t>
  </si>
  <si>
    <t>80</t>
  </si>
  <si>
    <t>47</t>
  </si>
  <si>
    <t>484</t>
  </si>
  <si>
    <t>95</t>
  </si>
  <si>
    <t>141</t>
  </si>
  <si>
    <t>03337875615518</t>
  </si>
  <si>
    <t>6403</t>
  </si>
  <si>
    <t>03337875615525</t>
  </si>
  <si>
    <t>256628</t>
  </si>
  <si>
    <t>03337875615549</t>
  </si>
  <si>
    <t>Roll-on 50 MLT</t>
  </si>
  <si>
    <t>Ce déodorant purifiant certifié Bio garantit une protection déodorante 24h. Sa formule 99% d'origine naturelle, sans sels d'aluminium convient aux peaux les plus sensibles, sans compromis sur l'efficacité.</t>
  </si>
  <si>
    <t>Contrairement aux anti-transpirants classiques, le roll-on Vent de Citrus certifié Bio respecte le processus naturel de votre transpiration, laisse votre peau respirer et apporte un effet frais tout au long de la journée.
Il est composé d'ingrédients qui ont été choisis avec soin afin d'offrir une protection déodorante naturelle, sûre et haute performance 24h.
Sans sels d'aluminium et sans parabènes, il convient parfaitement aux peaux sensibles.
Au cœur de sa formule : l'huile essentielle médicinale de Cataire citronnée Bio, aux propriétés antiseptiques, qui agit contre les mauvaises odeurs tout en respectant les aisselles sensibles. L'odeur de la cataire citronnée donne une sensation de fraîcheur, vous emportant dans un voyage dans le Vercors. Cette huile essentielle est associée à l'Aloe Vera Bio, connu pour ses propriétés apaisantes et hydratantes, pour agir tout en douceur et protéger les aisselles.
Parfum délicat et 100% d’origine naturelle.
Testé sous contrôle dermatologique 
Déodorant certifié Bio, fabriqué en France. Formulation Vegan (formule sans ingrédients d’origine animale ou dérivés).Ingrédients locaux issus du commerce équitable
Pack éco responsable : Roll-on et bouchon 100% recyclables à mettre dans le bac de tri jaune.</t>
  </si>
  <si>
    <t>Appliquez sous les aisselles. Bien agiter avant emploi. Convient aux peaux sensibles.</t>
  </si>
  <si>
    <t>798716 07 - INGREDIENTS:  AQUA / WATER • ALCOHOL DENAT. • PROPANEDIOL • GLYCERYL CAPRYLATE • PARFUM / FRAGRANCE • XANTHAN GUM • LINALOOL • GERANIOL • LIMONENE • ALOE BARBADENSIS LEAF JUICE POWDER • NEPETA CATARIA OIL • CITRAL • BENZYL ALCOHOL • EUGENOL • FARNESOL • CITRONELLOL (F.I.L. C203701/1).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</si>
  <si>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 avec 100% d'ingrédients naturels, le déodorant Pureté de lin est efficace 24h sans compromis sur la sécurité. Enrichi en Aloe Vera, il hydrate, apaise, adoucit et protège vos aisselles. L'huile de Lin Bio absorbe l'humidité pour un séchage rapide et un résultat sans traces.</t>
  </si>
  <si>
    <t>3337873401359</t>
  </si>
  <si>
    <t>3433425214016</t>
  </si>
  <si>
    <t>3337873400574</t>
  </si>
  <si>
    <t>101 A - 01</t>
  </si>
  <si>
    <t>déodorant,dédorant certifié bio,roll-on,dédorant sans sels d'aluminium,aloe vera,glycérine,peaux sensibles,auréoles,déodorant naturel,frais</t>
  </si>
  <si>
    <t>VFR05644</t>
  </si>
  <si>
    <t>LOT*2 Vent de citrus déodorant certifié bio purifiant efficacité 24h 2 x 50ml</t>
  </si>
  <si>
    <t>12,80</t>
  </si>
  <si>
    <t>165</t>
  </si>
  <si>
    <t>6471</t>
  </si>
  <si>
    <t>03433425214030</t>
  </si>
  <si>
    <t>258840</t>
  </si>
  <si>
    <t>03433425214054</t>
  </si>
  <si>
    <t>Bille 100 MLT</t>
  </si>
  <si>
    <t>3433425019567</t>
  </si>
  <si>
    <t>3433425111681</t>
  </si>
  <si>
    <t>déodorant,déodorant certifié bio,roll-on,déodorant sans sels d'aluminium,aloe vera,glycérine, peaux sensibles,auréoles,déodorant naturel ,frais</t>
  </si>
  <si>
    <t>Pureté De Lin</t>
  </si>
  <si>
    <t>M9277421</t>
  </si>
  <si>
    <t>Pureté de lin Déodorant anti-traces efficacité 24h 50ml</t>
  </si>
  <si>
    <t>Déodorant sans sels d'aluminium anti-traces certifié Bio</t>
  </si>
  <si>
    <t>3672</t>
  </si>
  <si>
    <t>94</t>
  </si>
  <si>
    <t>03337875615419</t>
  </si>
  <si>
    <t>6032</t>
  </si>
  <si>
    <t>230</t>
  </si>
  <si>
    <t>295</t>
  </si>
  <si>
    <t>282</t>
  </si>
  <si>
    <t>03337875615426</t>
  </si>
  <si>
    <t>308142</t>
  </si>
  <si>
    <t>985</t>
  </si>
  <si>
    <t>1180</t>
  </si>
  <si>
    <t>847</t>
  </si>
  <si>
    <t>03337875615440</t>
  </si>
  <si>
    <t>Le déodorant certifié Bio Pureté de Lin garantit une protection déodorante 24h. Il est anti-traces et permet un séchage rapide et un habillage immédiat. Sa formule 100% d’origine naturelle et sans sels d'aluminium, respecte le processus naturel de transpiration et convient aux peaux sensibles.</t>
  </si>
  <si>
    <t>Contrairement aux anti-transpirants classiques, le roll-on Pureté de Lin certifié Bio respecte le processus naturel de votre transpiration et laisse votre peau respirer. Il est composé d'ingrédients qui ont été choisis avec soin afin d'offrir une protection déodorante naturelle, sûre et efficace 24h. Sans sels d'aluminium et sans parabènes, il convient parfaitement aux peaux sensibles.
Au cœur de sa formule : l'huile de lin Bio, aux propriétés absorbantes, qui permet un séchage immédiat et évite de laisser des traces sur les vêtements. Cette huile de lin Bio est mélangée à l'Aloe Vera Bio, connu pour ses propriétés apaisantes et hydratantes, pour protéger tout en douceur les aisselles.
Testé sous contrôle dermatologique. 
Parfum délicat et 100% d’origine naturelle.
Avec Sanoflore, TRIONS EN BEAUTÉ.
Roll-on et bouchon 100% recyclable à mettre dans le bac de tri jaune.
FORMULATION VEGAN
Formule sans ingrédients d’origine animale ou dérivés.</t>
  </si>
  <si>
    <t>Protège</t>
  </si>
  <si>
    <t>Appliquez sous les aisselles. Bien agiter avant emploi. Convient aux peaux sensibles.</t>
  </si>
  <si>
    <t>798609 - INGREDIENTS:  AQUA / WATER • ALCOHOL • PROPANEDIOL • GLYCERYL CAPRYLATE • XANTHAN GUM • PARFUM / FRAGRANCE • ALOE BARBADENSIS LEAF JUICE POWDER • LINUM USITATISSIMUM SEED OIL / LINSEED SEED OIL • LINALOOL • LIMONENE • GERANIOL • CITRONELLOL • BENZYL ALCOHOL • CITRAL (F.I.L. C165403/4).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</si>
  <si>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déodorant,déodorant certifié bio,déodorant sans sels d'aluminium,anti transpirant,déodorant naturel ,aloe vera,peaux sensibles,auréoles,graine de lin,roll-on</t>
  </si>
  <si>
    <t>MB282100</t>
  </si>
  <si>
    <t>Déodorant Vent de Citrus certifié bio purifiant efficacité 24h 2 x 50ml</t>
  </si>
  <si>
    <t>Déodorant Certifié Bio Naturel Roll On</t>
  </si>
  <si>
    <t>3337875729987</t>
  </si>
  <si>
    <t>1836</t>
  </si>
  <si>
    <t>481</t>
  </si>
  <si>
    <t>03337875732802</t>
  </si>
  <si>
    <t>6003</t>
  </si>
  <si>
    <t>03337875732819</t>
  </si>
  <si>
    <t>306673</t>
  </si>
  <si>
    <t>03337875732833</t>
  </si>
  <si>
    <t>Roll-on 100 MLT</t>
  </si>
  <si>
    <t>Ce déodorant purifiant certifié Bio garantit une protection déodorante 24h. Sa formule 99% d'origine naturelle, sans sels d'aluminium convient aux peaux les plus sensibles, sans compromis sur l'efficacité.</t>
  </si>
  <si>
    <t>Contrairement aux anti-transpirants classiques, le roll-on Vent de Citrus certifié Bio respecte le processus naturel de votre transpiration, laisse votre peau respirer et apporte un effet frais tout au long de la journée. 
Il est composé d'ingrédients qui ont été choisis avec soin afin d'offrir une protection déodorante naturelle, sûre et haute performance 24h. 
Sans sels d'aluminium et sans parabènes, il convient parfaitement aux peaux sensibles. 
Au cœur de sa formule : l'huile essentielle médicinale de Cataire citronnée Bio, aux propriétés antiseptiques, qui agit contre les mauvaises odeurs tout en respectant les aisselles sensibles. L'odeur de la cataire citronnée donne une sensation de fraîcheur, vous emportant dans un voyage dans le Vercors. Cette huile essentielle est associée à l'Aloe Vera Bio, connu pour ses propriétés apaisantes et hydratantes, pour agir tout en douceur et protéger les aisselles. 
Parfum délicat et 100% d’origine naturelle. 
Testé sous contrôle dermatologique.
Déodorant certifié Bio, fabriqué en France. 
Ingrédients locaux issus du commerce équitable.
Formulation Vegan (formule sans ingrédients d’origine animale ou dérivés).
Pack éco responsable : Roll-on et bouchon 100% recyclables à mettre dans le bac de tri jaune.</t>
  </si>
  <si>
    <t>déodorant naturel,deodorant bio,deo certifié bio</t>
  </si>
  <si>
    <t>VFR05607</t>
  </si>
  <si>
    <t>LOT*2 Pureté de lin déodorant certifié bio anti-traces efficacité 24h 2 x 50ml</t>
  </si>
  <si>
    <t>Déodorant roll-on sans sels d'aluminium anti-traces certifié Bio</t>
  </si>
  <si>
    <t>162</t>
  </si>
  <si>
    <t>6372</t>
  </si>
  <si>
    <t>03433425271057</t>
  </si>
  <si>
    <t>254880</t>
  </si>
  <si>
    <t>03433425271071</t>
  </si>
  <si>
    <t>Contrairement aux anti-transpirants classiques, le roll-on Pureté de Lin certifié Bio respecte le processus naturel de votre transpiration et laisse votre peau respirer. Il est composé d'ingrédients qui ont été choisis avec soin afin d'offrir une protection déodorante naturelle, sûre et haute performance 24h. Sans sels d'aluminium et sans parabènes, il convient parfaitement aux peaux sensibles.
Au cœur de sa formule : l'huile de lin Bio, aux propriétés absorbantes, qui permet un séchage immédiat et évite de laisser des traces sur les vêtements. Cette huile de lin Bio est mélangée à l'Aloe Vera Bio, connu pour ses propriétés apaisantes et hydratantes, pour protéger tout en douceur les aisselles.
Parfum délicat et 100% d’origine naturelle.
Testé sous contrôle dermatologique 
Déodorant certifié Bio, fabriqué en France. Formulation Vegan (formule sans ingrédients d’origine animale ou dérivés).Ingrédients locaux issus du commerce équitable
Pack éco responsable : Roll-on et bouchon 100% recyclables à mettre dans le bac de tri jaune.</t>
  </si>
  <si>
    <t>déodorant,déodorant certifié bio,déodorant sans sels d'aluminium, anti transpirant,déodorant naturel,aloe vera,peaux sensibles,auréoles,graine de lin,roll-on</t>
  </si>
  <si>
    <t>MB281900</t>
  </si>
  <si>
    <t>Déodorant Pureté de Lin certifié bio anti-traces efficacité 24h 2 x 50ml</t>
  </si>
  <si>
    <t>3337875729963</t>
  </si>
  <si>
    <t>03337875733168</t>
  </si>
  <si>
    <t>03337875733175</t>
  </si>
  <si>
    <t>03337875733199</t>
  </si>
  <si>
    <t>Contrairement aux anti-transpirants classiques, le roll-on Pureté de Lin certifié Bio respecte le processus naturel de votre transpiration et laisse votre peau respirer. Il est composé d'ingrédients qui ont été choisis avec soin afin d'offrir une protection déodorante naturelle, sûre et haute performance 24h. 
Sans sels d'aluminium et sans parabènes, il convient parfaitement aux peaux sensibles.
Au cœur de sa formule : l'huile de lin Bio, aux propriétés absorbantes, qui permet un séchage immédiat et évite de laisser des traces sur les vêtements. Cette huile de lin Bio est mélangée à l'Aloe Vera Bio, connu pour ses propriétés apaisantes et hydratantes, pour protéger tout en douceur les aisselles.
Parfum délicat et 100% d’origine naturelle.
Testé sous contrôle dermatologique. 
Déodorant certifié Bio, fabriqué en France. 
Ingrédients locaux issus du commerce équitable.
Formulation Vegan (formule sans ingrédients d’origine animale ou dérivés).
Pack éco responsable : Roll-on et bouchon 100% recyclables à mettre dans le bac de tri jaune.</t>
  </si>
  <si>
    <t>déodorant certifié bio,déodorant sans sels d'aluminium,déodorant naturel</t>
  </si>
  <si>
    <t>Miel Suprême</t>
  </si>
  <si>
    <t>M8827201</t>
  </si>
  <si>
    <t>Miel Suprême Crème nutritive visage certifiée bio 40 ml</t>
  </si>
  <si>
    <t>Crème de jour nourrissante certifiée bio au miel bio et à l'huile essentielle de ciste bio</t>
  </si>
  <si>
    <t>3337873401717</t>
  </si>
  <si>
    <t>15,90</t>
  </si>
  <si>
    <t>81</t>
  </si>
  <si>
    <t>3240</t>
  </si>
  <si>
    <t>176</t>
  </si>
  <si>
    <t>03337875364256</t>
  </si>
  <si>
    <t>5339</t>
  </si>
  <si>
    <t>381</t>
  </si>
  <si>
    <t>03337875579803</t>
  </si>
  <si>
    <t>214040</t>
  </si>
  <si>
    <t>03337875579827</t>
  </si>
  <si>
    <t>Grâce au miel et à l'huile essentielle de ciste présents dans sa formule, cette crème lisse, apaise et sublime votre peau tout en la nourrissant en profondeur.</t>
  </si>
  <si>
    <t>La Crème nutritive sublimatrice Miel suprême certifiée bio associe le pouvoir réparateur du Miel de Tilleul Bio du Vercors et les propriétés régénérantes de l’Huile essentielle de Ciste. Elle sublime les peaux normales à sèches souffrant de sécheresse passagère. 
Dès l'application, sa texture onctueuse fond dans la peau, lui apportant souplesse et douceur. 
Ses notes délicatement miellées enveloppent votre peau d'un délicat parfum. Nourrie et apaisée, votre peau se pare jour après jour d'une nouvelle lumière.
Parfum gourmand de miel 100% d'origine naturelle.
Testé sous contrôle dermatologique. Convient aux peaux sensibles. 
Crème visage certifiée Bio, fabriquée en France. 
Ingrédients locaux issus du commerce équitable. 
Tube constitué de 25% de plastique recyclé. A jeter dans le bac de déchets ménagers. Capot 100% recyclable. A jeter dans le bac de tri. Etui 100% recyclable certifié FSC*. A mettre dans le bac de tri. 
*Forest Stewardship Council. FSC est un label environnemental garantissant la gestion durable des forêts.</t>
  </si>
  <si>
    <t>Nourri</t>
  </si>
  <si>
    <t>Appliquez matin et /ou soir cette crème onctueuse et légère sur le visage et le cou pour les peaux sèches et sensibles, et les peaux normales en cas de sécheresse passagère.</t>
  </si>
  <si>
    <t>LIPPIA CITRIODORA WATER / LIPPIA CITRIODORA  LEAFWATER* .  AQUA / WATER .  ROSA DAMASCENA FLOWERWATER* .  GLYCERIN .  CAPRYLIC/CAPRIC TRIGLYCERIDE .  BUTYROSPERMUM PARKII BUTTER / SHEA BUTTER* .  PRUNUS ARMENIACA  KERNEL OIL / APRICOT KERNEL OIL* .  DICAPRYLYL ETHER .  DICAPRYLYL CARBONATE . MYRISTYL ALCOHOL . CETEARYL  ALCOHOL .  STEARYL ALCOHOL .  BENZYL ALCOHOL .  MYRISTYL GLUCOSIDE .  GLYCERYL STEARATE CITRATE .  CETEARYL GLUCOSIDE .  XANTHAN GUM .  PARFUM/ FRAGRANCE .  SALICYLIC ACID .  POTASSIUM SORBATE .  TOCOPHEROL . MEL / HONEY* .  LINALOOL .  CITRONELLOL .  LIMONENE .  CISTUS LADANIFERUSOIL* .  CITRAL . GERANIOL .  COUMARIN . ARGININE . CITRIC ACID . HELIANTHUS ANNUUS SEEDOIL / SUNFLOWER SEED OIL
*Ingrédient issu de l’Agriculture Biologique
98% du total des ingrédients sont d'origine naturelle (1)
50%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</si>
  <si>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Répare
Nourrit
Apaise
Assouplit
Illumine</t>
  </si>
  <si>
    <t>3337873401724</t>
  </si>
  <si>
    <t>3337873401823</t>
  </si>
  <si>
    <t>3337875530682</t>
  </si>
  <si>
    <t>3337873401700</t>
  </si>
  <si>
    <t>crème de jour certifiée bio,crème visage ,nourrissant ,souplesse,sécheresse ,crème de jour,peaux normales,peaux sèches,ciste,miel bio ,douceur ,peaux sensibles,parfum bio</t>
  </si>
  <si>
    <t>Aeria</t>
  </si>
  <si>
    <t>MB078501</t>
  </si>
  <si>
    <t>Crème Aeria Barrière Anti-oxydante et hydratante  peau fraîche et protégée certifiée bio 40 ml</t>
  </si>
  <si>
    <t>Crème hydratante anti-oxydante certifiée bio</t>
  </si>
  <si>
    <t>3337875595230</t>
  </si>
  <si>
    <t>18,30</t>
  </si>
  <si>
    <t>167</t>
  </si>
  <si>
    <t>03337875646031</t>
  </si>
  <si>
    <t>5096</t>
  </si>
  <si>
    <t>03337875692137</t>
  </si>
  <si>
    <t>204320</t>
  </si>
  <si>
    <t>03337875692151</t>
  </si>
  <si>
    <t>Formulée à 28% d’ingrédients Bio, 
la crème Aéria forme une barrière anti oxydante et hydrate la peau.</t>
  </si>
  <si>
    <t>Formulée pour protéger et hydrater la peau, la Crème aeria réuni deux actifs d'origine naturelle
à l’efficacité prouvée, la Sarriette citronnée et l’eau florale de Rose de Damas Bio.
Leur action contribue au maintien d’une barrière cutanée efficace afin de limiter
les dommages causés par les agressions environnementales.
La crème aeria est formulée avec de l’Acide Hyaluronique et de la Glycérine sélectionnés pour leur pouvoir hydratant, et de la Vitamine E anti oxydante, tous trois d’origine végétale.
Elle contient également  de l'huile essentielle de sarriette citronnée Bio du Vercors qui est utilisée pour la 1ère fois en cosmétique et fait l'objet de 6 brevets déposés 
Testé sous contrôle dermatologique. Convient aux peaux sensibles. 
Crème visage certifiée Bio, fabriquée en France. 
Ingrédients locaux issus du commerce équitable. 
Tube constitué de 25% de plastique recyclé. A jeter dans le bac de déchets ménagers. Capot 100% recyclable. A jeter dans le bac de tri. Etui 100% recyclable certifié FSC*. A mettre dans le bac de tri. 
*Forest Stewardship Council. FSC est un label environnemental garantissant la gestion durable des forêts.</t>
  </si>
  <si>
    <t>Hydrate</t>
  </si>
  <si>
    <t>Appliquez matin et/ou soir sur l'ensemble du visage et du cou</t>
  </si>
  <si>
    <t>AQUA / WATER · ROSA DAMASCENA FLOWER WATER * · DICAPRYLYL ETHER · ALCOHOL DENAT. · OCTYLDODECANOL · GLYCERIN · LAURYL LAURATE · GLYCERYL STEARATE CITRATE · ARACHIDYL ALCOHOL · PROPANEDIOL · CETEARYL ALCOHOL · ARGININE · BEHENYL ALCOHOL · CITRIC ACID · ARACHIDYL GLUCOSIDE · SALICYLIC ACID · PARFUM / FRAGRANCE · TOCOPHEROL · LINALOOL · POTASSIUM SORBATE · SODIUM HYALURONATE · SATUREJA MONTANA OIL * · GERANIOL · XANTHAN GUM · SODIUM PHYTATE · LIMONENE · HELIANTHUS ANNUUS SEED OIL / SUNFLOWER SEED OIL · CITRAL RUSCUS ACULEATUS ROOT EXTRACT · SOLIDAGO VIRGAUREA EXTRACT / GOLDENROD EXTRACT · CITRUS LIMON PEEL EXTRACT / LEMON PEEL EXTRACT · CITRONELLOL · SODIUM BENZOATE.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</si>
  <si>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Renforce la fonction barrière de la peau &amp; active l'éclat
Protège la peau de la peroxydation lipidique provoquée par les radicaux libres.
Avec une activité comparable à la vitamine C (test vitro), l'hydrolat de rose de damas Bio  aide à renforcer le renouvellement épidermique. 
Les études cliniques démontrent aussi sa capacité à raviver l’éclat du teint.</t>
  </si>
  <si>
    <t>sanoflore,aeria,creme anti oxydante,creme de jour anti oxydante,creme anti pollution,soin anti pollution,soin visage anti pollution,creme detoxifiante,creme hydratante,creme de jour,creme hydratante bio,creme teint terne,teint terne,protection de la peau,teint éclatant,creme eclat</t>
  </si>
  <si>
    <t>Merveilleuse</t>
  </si>
  <si>
    <t>VFR06766</t>
  </si>
  <si>
    <t>Coffret Merveilleuse Certifié Bio</t>
  </si>
  <si>
    <t>Rituel anti-rides certifié Bio</t>
  </si>
  <si>
    <t>3433425310466</t>
  </si>
  <si>
    <t>22,15</t>
  </si>
  <si>
    <t>240</t>
  </si>
  <si>
    <t>338</t>
  </si>
  <si>
    <t>2565</t>
  </si>
  <si>
    <t>03433425310480</t>
  </si>
  <si>
    <t>102600</t>
  </si>
  <si>
    <t>03433425310503</t>
  </si>
  <si>
    <t>Ce rituel Merveilleux vous procure une peau lisse et régénérée.</t>
  </si>
  <si>
    <t>Formulée avec de l'extrait de Bourgeon de Hêtre, d'huile essentielle de Pélargonium et au totum de Melisse Bio, l'Aqua merveilleuse est un peeling certifié Bio quotidien qui :  
• Aide à stimuler le renouvellement cellulaire
•Diminue les ridules
• Lisse le grain de peau
Accompagnée d’un Masque Merveilleux Format Voyage qui : 
• Aide à améliorer la qualité du sommeil 
• Traits durablement reposés 
Aqua merveilleuse, flacon 200ml et Masque merveilleux, Essence botanique anti-imperfection flacon 50ml.
Découvrez nos coffrets Sanoflore éco-responsables ! 
Conçus en carton 100% recyclable certifié FSC*, ils sont prêts à offrir 
Nos coffrets sont zéro déchets car ils se transforment en papier cadeau : 
1- Retirez le bandeau, sans le déchirer 
2- Refermez le coffret 
3- Replacez le bandeau : PRET A OFFRIR !
*FSC : Conseil de bonne gestion des forêts</t>
  </si>
  <si>
    <t>1. Agiter avant emploi pour mélanger la phase aqueuse et la phase huileuse
2. Appliquer généreusement matin et soir sur un coton
Astuce : utiliser Aqua Merveilleuse en cure d'1 mois pour faire peau neuve!</t>
  </si>
  <si>
    <t>798642 34 - INGREDIENTS:  AQUA / WATER • MELISSA OFFICINALIS FLOWER/LEAF/STEM WATER • GLYCERIN • SQUALANE • PROPANEDIOL • ARGININE • ALCOHOL DENAT. • CAMELINA SATIVA SEED OIL • FAGUS SYLVATICA BUD EXTRACT • SALICYLIC ACID • TOCOPHEROL • PARFUM / FRAGRANCE • CITRIC ACID • PELARGONIUM GRAVEOLENS FLOWER OIL • LINALOOL • CITRONELLOL • HELIANTHUS ANNUUS SEED OIL / SUNFLOWER SEED OIL • GERANIOL • BENZYL ALCOHOL • LIMONENE • MELISSA OFFICINALIS LEAF OIL • CITRAL • BENZOIC ACID • BENZYL BENZOATE • SORBIC ACID • BENZYL SALICYLATE (F.I.L. C212971/1).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</si>
  <si>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de l'extrait de Bourgeon de Hêtre, d'huile essentielle de Pélargonium et au totum de Melisse Bio, l'Aqua merveilleuse est un peeling certifié Bio quotidien qui :  
Aide à stimuler le renouvellement cellulaire
Diminue les ridules
Lisse le grain de peau
Accompagnée d’un Masque Merveilleux Format Voyage qui : 
Aide à améliorer la qualité du sommeil 
Traits durablement reposés 
Aqua merveilleuse, flacon 200ml et Masque merveilleux, Essence botanique anti-imperfection flacon 50ml.</t>
  </si>
  <si>
    <t>sanoflore,anti ride bio,ride,lotion,coffret,noel,raffermit,peeling,anti age,lisse,régénérer,masque de nuit,merveilleuse,eau de soin,anti age bio,soin anti age,huile essentielle,ridule,peeling naturel,ride du lion</t>
  </si>
  <si>
    <t>MB076501</t>
  </si>
  <si>
    <t>Aqua Merveilleuse Peeling botanique régénérant 200ml</t>
  </si>
  <si>
    <t>Peeling botanique visage régénérant certifié bio</t>
  </si>
  <si>
    <t>03337875595919</t>
  </si>
  <si>
    <t>03337875595926</t>
  </si>
  <si>
    <t>03337875595940</t>
  </si>
  <si>
    <t>Rituel régénérant certifié Bio</t>
  </si>
  <si>
    <t>Formulé à partir d'extrait de Bourgeon de Hêtre, d'huile essentielle de Pelargonium au pouvoir régénérant comparable au rétinol et de totum de Mélisse Bio au pouvoir anti-oxydant comparable à la vitamine C, l'Aqua merveilleuse est un peeling quotidien certifié Bio qui allie efficacité et douceur pour faire peau neuve. Jour après jour, il lisse et régénère la peau. Sa texture bi-phasée (eau et huile) apporte une double sensorialité au contact de la peau : fraicheur et confort.
Parfum d’agrumes, de Pelargonium et d’Iris 100% d’origine naturelle.
Testée sous contrôle dermatologique. 
Peeling botanique certifié Bio, fabriqué en France. 
Formulation Vegan (formule sans ingrédients d’origine animale ou dérivés). 
Ingrédients locaux issus du commerce équitable. 
Pack éco responsable : Flacon 100% recyclable, constitué de 100% de plastique recyclé. Capot 100% recyclable. A mettre dans le bac de tri.</t>
  </si>
  <si>
    <t>sanoflore,merveilleuse,anti rides,anti rides bio,anti rides naturel,anti âge,soin anti age,soin anti rides,ridules,raffermir,ride,régénérer,lisse,peeling,lotion,lotion visage,peeling visage,exfoliant</t>
  </si>
  <si>
    <t>VFR06984</t>
  </si>
  <si>
    <t>Coffret Aqua Merveilleuse Peeling botanique régénérant avec une mini eau micellaire offerte</t>
  </si>
  <si>
    <t>Coffret Peeling botanique anti-âge régénérant certifié bio et eau micellaire offerte</t>
  </si>
  <si>
    <t>3433425318912</t>
  </si>
  <si>
    <t>14</t>
  </si>
  <si>
    <t>560</t>
  </si>
  <si>
    <t>334</t>
  </si>
  <si>
    <t>112</t>
  </si>
  <si>
    <t>5210</t>
  </si>
  <si>
    <t>03433425318936</t>
  </si>
  <si>
    <t>208400</t>
  </si>
  <si>
    <t>03433425318950</t>
  </si>
  <si>
    <t>Le coffret Aqua Merveilleuse est composé d'un peeling anti-âge régénérant et d'une mini eau micellaire offert au bleuet.
Formulé à partir d'extrait de Bourgeon de Hêtre, d'huile essentielle de Pelargonium au pouvoir régénérant comparable au rétinol et de totum de Mélisse Bio au pouvoir anti-oxydant comparable à la vitamine C, l'Aqua merveilleuse est un peeling quotidien certifié Bio qui allie efficacité et douceur pour faire peau neuve. Jour après jour, il lisse et régénère la peau. Sa texture bi-phasée (eau et huile) apporte une double sensorialité au contact de la peau : fraicheur et confort. FORMULATION VEGAN* Testé sous contrôle dermatologique. Parfum d’agrumes, de Pelargonium et d’Iris 100% d’origine naturelle. Avec Sanoflore, TRIONS EN BEAUTÉ. Tube et bouchon à jeter dans le bac de déchets ménagers. *Formule sans ingrédients d’origine animale ou dérivés.
L’Eau micellaire Aciana botanica associe l’Hydrolat de Bleuet Centaurea Bio aux vertus apaisantes et décongestionnantes, à l’Hydrolat de Mélisse Officinale Bio connu pour ses propriétés antioxydantes. Cette eau micellaire certifiée Bio nettoie et démaquille en douceur. Elle élimine les impuretés et les particules de pollution. Elle permet un démaquillage rapide et efficace même sur le mascara waterproof. Testé sous contrôle dermatologique. Parfum doux et frais du Bleuet des Champs et de la Mélisse, 100% d’origine naturelle. 
Avec Sanoflore, TRIONS EN BEAUTÉ. Tube et bouchon à jeter dans le bac de déchets ménagers. *Formule sans ingrédients d’origine animale ou dérivés.</t>
  </si>
  <si>
    <t>AQUA / WATER • MELISSA OFFICINALIS FLOWER/LEAF/STEM WATER • GLYCERIN • SQUALANE • PROPANEDIOL • ARGININE • ALCOHOL DENAT. • CAMELINA SATIVA SEED OIL • FAGUS SYLVATICA BUD EXTRACT • SALICYLIC ACID • TOCOPHEROL • PARFUM / FRAGRANCE • CITRIC ACID • PELARGONIUM GRAVEOLENS FLOWER OIL • LINALOOL • CITRONELLOL • HELIANTHUS ANNUUS SEED OIL / SUNFLOWER SEED OIL • GERANIOL • BENZYL ALCOHOL • LIMONENE • MELISSA OFFICINALIS LEAF OIL • CITRAL • BENZOIC ACID • BENZYL BENZOATE • SORBIC ACID • BENZYL SALICYLATE (F.I.L. C212971/1).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</si>
  <si>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3337873401380 
3337873401045 
3337875524339</t>
  </si>
  <si>
    <t>3337873401212 
3337873401885 
3337873401922</t>
  </si>
  <si>
    <t>routine anti age,produit anti age bio,routine anti rides,anti ride bio,peeling anti age,anti ride vegan</t>
  </si>
  <si>
    <t>MB263500</t>
  </si>
  <si>
    <t>Aqua Merveilleuse Peeling botanique régénérant 100ml</t>
  </si>
  <si>
    <t>3337875713818</t>
  </si>
  <si>
    <t>14,35</t>
  </si>
  <si>
    <t>03337875733489</t>
  </si>
  <si>
    <t>03337875733496</t>
  </si>
  <si>
    <t>03337875733519</t>
  </si>
  <si>
    <t>Formulé à partir d'extrait de Bourgeon de Hêtre, d'huile essentielle de Pelargonium au pouvoir régénérant comparable au rétinol et de totum de Mélisse Bio au pouvoir anti-oxydant comparable à la vitamine C, l'Aqua merveilleuse est un peeling quotidien certifié Bio qui allie efficacité et douceur pour faire peau neuve. Jour après jour, il lisse et régénère la peau. Sa texture bi-phasée (eau et huile) apporte une double sensorialité au contact de la peau : fraicheur et confort. Parfum d’agrumes, de Pelargonium et d’Iris 100% d’origine naturelle.  Testée sous contrôle dermatologique.  Peeling botanique certifié Bio, fabriqué en France.  Formulation Vegan (formule sans ingrédients d’origine animale ou dérivés).  Ingrédients locaux issus du commerce équitable.  Pack éco responsable : Flacon 100% recyclable, constitué de 100% de plastique recyclé. Capot 100% recyclable. A mettre dans le bac de tri.</t>
  </si>
  <si>
    <t>798642 34 - INGREDIENTS:  AQUA / WATER • MELISSA OFFICINALIS FLOWER/LEAF/STEM WATER • GLYCERIN • SQUALANE • PROPANEDIOL • ARGININE • ALCOHOL DENAT. • CAMELINA SATIVA SEED OIL • FAGUS SYLVATICA BUD EXTRACT • SALICYLIC ACID • TOCOPHEROL • PARFUM / FRAGRANCE • CITRIC ACID • PELARGONIUM GRAVEOLENS FLOWER OIL • LINALOOL • CITRONELLOL • HELIANTHUS ANNUUS SEED OIL / SUNFLOWER SEED OIL • GERANIOL • BENZYL ALCOHOL • LIMONENE • MELISSA OFFICINALIS LEAF OIL • CITRAL • BENZOIC ACID • BENZYL BENZOATE • SORBIC ACID • BENZYL SALICYLATE (F.I.L. C212970/1).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</si>
  <si>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anti rides visage,anti rides bio,soin naturel anti age,soin lissant visage,peeling,ridules,soin exfoliant</t>
  </si>
  <si>
    <t>VFR07970</t>
  </si>
  <si>
    <t>Absolu merveilleux sérum anti-rides intégral certifié Bio</t>
  </si>
  <si>
    <t>Sérum anti-rides intégral certifié Bio à l'acide hyaluronique d'origine naturelle</t>
  </si>
  <si>
    <t>03 - SOINS | 112 - Soin visage | 073 - Anti-âge | 0192 - Fermeté et Rides jour</t>
  </si>
  <si>
    <t>3433425354071</t>
  </si>
  <si>
    <t>99999</t>
  </si>
  <si>
    <t>1</t>
  </si>
  <si>
    <t>03433425354088</t>
  </si>
  <si>
    <t>03433425354101</t>
  </si>
  <si>
    <t>L'Absolu merveilleux est un sérum anti-rides intégral certifié Bio et vegan offrant une action corrective globale sur tous les signes de l’âge : rides, fermeté et éclat. Formulé avec 54% d'actifs botaniques anti-âge Bio et de l’acide hyaluronique d’origine naturelle, ce soin haute performance offre un résultat anti-rides puissant.  Les rides sont lissées, la peau est plus ferme et le teint plus lumineux. On retrouve au coeur de cette formule médicinale le concentré botanique de Pélargonium Bio - parfait dosage de son hydrolat et de son huile essentielle (communément appelée huile essentielle de Géranium), stimulant la production de collagène pour lisser les rides et apporter de l'éclat au teint, de l’huile essentielle de Mélisse Bio, puissant antioxydant, et de l’extrait d’Alfalfa Bio pour raffermir la peau. Ces actifs s'accocient à de l'acide hyaluronique d'origine naturelle pour hydrater et repulper la peau. Sa texture inédite enrichie en gomme d’acacia se transforme au contact de la peau en gouttelettes fraiches. Son parfum 100% d'origine naturelle aux notes florales douces apporte une sensation de naturalité, d’efficacité et de plaisir.   Testé sous contrôle dermatologique. Convient aux peaux sensibles. Sérum anti-rides intégral certifié Bio,  fabriqué en France. Formulation Vegan (formule sans ingrédients d’origine animale ou dérivés). Ingrédients locaux issus du commerce équitable. Flacon en verre 100% recyclable constitué de 25% de matière recyclé. A mettre dans la filière de verre. Pipette à jeter dans le bac de déchets ménagers. Etui 100% recyclable certifié FSC*. A mettre dans le bac de tri. *Forest Stewardship Council. FSC est un label environnemental garantissant la gestion durable des forêts.</t>
  </si>
  <si>
    <t>anti-age,anti-rides,soin anti-âge,soin anti-rides,serum,serum anti-rides,serum anti-âge,Pelargonium,rides,anti-rides bio,anti-âge bio,serum bio,acide hyaluronique,acide hyaluronique naturel</t>
  </si>
  <si>
    <t>Deodorants</t>
  </si>
  <si>
    <t>MB414300</t>
  </si>
  <si>
    <t>Lot*2 Déodorant 48hMentha efficacité 48h certifié bio 50ml</t>
  </si>
  <si>
    <t>Lot 2 déodorant 48h Mentha efficacité 48h sans sels d'aluminium sans alcool certifié Bio</t>
  </si>
  <si>
    <t>3337875769846</t>
  </si>
  <si>
    <t>MIXTE</t>
  </si>
  <si>
    <t>3337875764018</t>
  </si>
  <si>
    <t>03337875794763</t>
  </si>
  <si>
    <t>03337875794770</t>
  </si>
  <si>
    <t>03337875794794</t>
  </si>
  <si>
    <t>INNOVATION BIO
Ce déodorant certifié Bio à l'efficacité 48h garantit une protection déodorante optimale, tout en respectant le processus naturel de transpiration. Sa formule certifié bio, sans sels d'aluminium et sans alcool, convient aux peaux sensibles à réactives.</t>
  </si>
  <si>
    <t>NNOVATION BIO Ce déodorant certifié Bio à l'efficacité 48h garantit une protection déodorante optimale, tout en respectant le processus naturel de transpiration. Sa formule certifié bio, sans sels d'aluminium et sans alcool, convient aux peaux sensibles à réactives.</t>
  </si>
  <si>
    <t>Appliquez sous les aisselles. Bien agiter avant emploi.
Ne pas appliquer immédiatement après le rasage ou l’épilation.</t>
  </si>
  <si>
    <t>798786 09 - INGREDIENTS:  AQUA / WATER • TRIETHYL CITRATE • XANTHAN GUM • PARFUM / FRAGRANCE • ZEA MAYS STARCH / CORN STARCH • ZINC GLUCONATE • GLYCERIN • GLYCERYL CAPRYLATE • CAPRYLYL/CAPRYL GLUCOSIDE • LIMONENE • ALOE BARBADENSIS LEAF JUICE POWDER • CITRIC ACID • NEPETA CATARIA OIL • LINALOOL • GERANIOL • CITRAL • CITRONELLOL (F.I.L. C258149/1).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</si>
  <si>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Efficacité 48h</t>
  </si>
  <si>
    <t>déodorant,déodorant naturel,déodorant bio,déodorant efficace</t>
  </si>
  <si>
    <t>MB367100</t>
  </si>
  <si>
    <t>Déodorant 48h Mentha efficacité 48h certifié bio 50ml</t>
  </si>
  <si>
    <t>Déodorant 48h Mentha efficacité 48h sans sels d'aluminium sans alcool certifié Bio</t>
  </si>
  <si>
    <t>79</t>
  </si>
  <si>
    <t>477</t>
  </si>
  <si>
    <t>03337875792608</t>
  </si>
  <si>
    <t>5953</t>
  </si>
  <si>
    <t>03337875792615</t>
  </si>
  <si>
    <t>304103</t>
  </si>
  <si>
    <t>03337875792639</t>
  </si>
  <si>
    <t>INNOVATION BIO Ce déodorant certifié Bio à l'efficacité 48h garantit une protection déodorante optimale, tout en respectant le processus naturel de transpiration. Sa formule certifié bio, sans sels d'aluminium et sans alcool, convient aux peaux sensibles à réactives.</t>
  </si>
  <si>
    <t>deodorant,deodorant naturel,deodorant bio,dodorant efficace</t>
  </si>
  <si>
    <t>Aciana Botanica</t>
  </si>
  <si>
    <t>M9675202</t>
  </si>
  <si>
    <t>Aciana botanica Eau micellaire démaquillante certifiée bio 200ml</t>
  </si>
  <si>
    <t>Eau micellaire démaquillante certifiée bio à l'eau de bleuet</t>
  </si>
  <si>
    <t>10,30</t>
  </si>
  <si>
    <t>231</t>
  </si>
  <si>
    <t>693</t>
  </si>
  <si>
    <t>03337875522700</t>
  </si>
  <si>
    <t>10090</t>
  </si>
  <si>
    <t>03337875522717</t>
  </si>
  <si>
    <t>403600</t>
  </si>
  <si>
    <t>03337875522731</t>
  </si>
  <si>
    <t>L'eau micellaire certifiée bio démaquille, nettoie et apaise votre peau en éliminant toutes les impuretés même les particules de pollution.</t>
  </si>
  <si>
    <t>L’Eau micellaire Aciana botanica certifiée bio associe l’Hydrolat de Bleuet Centaurea Bio aux vertus apaisantes et décongestionnantes, à l’Hydrolat de Mélisse Officinale Bio connu pour ses propriétés antioxydantes. 
Cette eau micellaire certifiée Bio nettoie et démaquille en douceur. Elle élimine les impuretés et les particules de pollution. Elle permet un démaquillage rapide et efficace même sur le mascara waterproof. Idéal pour peaux sensibles.
Parfum doux et frais du Bleuet des Champs et de la Mélisse, 100% d’origine naturelle.
Testée sous contrôle dermatologique. 
Eau micellaire certifiée Bio, fabriquée en France. 
Ingrédients locaux issus du commerce équitable. 
Pack éco responsable : Flacon 100% recyclable, constitué de 100% de plastique recyclé. Capot 100% recyclable. A mettre dans le bac de tri.</t>
  </si>
  <si>
    <t>Démaquille</t>
  </si>
  <si>
    <t>Appliquez au coton sur l'ensemble du visage, des yeux et des lèvres , sans rincer.</t>
  </si>
  <si>
    <t>AQUA / WATER . ROSA DAMASCENA FLOWER
 WATER* . PROPANEDIOL . CENTAUREA CYANUS FLOWER WATER* . MELISSA OFFICINALIS FLOWER/LEAF/STEM WATER* . GLYCERIN . POTASSIUM
 SORBATE . PARFUM / FRAGRANCE . COCO-BETAINE  . CAPRYLYL/CAPRYL
 GLUCOSIDE . DISODIUM COCOYL GLUTAMATE . XANTHAN GUM . SODIUM
 PHYTATE . SODIUM CHLORIDE . SODIUM COCOYL GLUTAMATE . LINALOOL .
 LIMONENE . BENZYL ALCOHOL  CITRONELLOL . BENZYL SALICYLATE . ALCOHOL . GERANIOL . CITRAL . ARGININE  . CITRIC ACID
*Ingrédient issu de l’Agriculture Biologique
99%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</si>
  <si>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Nettoie
Démaquille en douceur
Apaise</t>
  </si>
  <si>
    <t>3337875483575</t>
  </si>
  <si>
    <t>sanoflore,aciana,demaquillant,demaquillage bio,nettoyant visage,eau micellaire,eau micellaire bio,eau de bleuet,antioxydant,peaux sensibles</t>
  </si>
  <si>
    <t>Olea Therapia</t>
  </si>
  <si>
    <t>MB266000</t>
  </si>
  <si>
    <t>Olea therapia huile fraîche nourrissante &amp; relaxante certifiée bio 110ml</t>
  </si>
  <si>
    <t>Huile corps nourrissante &amp; relaxante aux huiles essentielles de lavande, sauge et camomille certifiée Bio.</t>
  </si>
  <si>
    <t>3337875714655</t>
  </si>
  <si>
    <t>16,85</t>
  </si>
  <si>
    <t>133</t>
  </si>
  <si>
    <t>125</t>
  </si>
  <si>
    <t>110.0</t>
  </si>
  <si>
    <t>401</t>
  </si>
  <si>
    <t>03337875735025</t>
  </si>
  <si>
    <t>8806</t>
  </si>
  <si>
    <t>03337875735032</t>
  </si>
  <si>
    <t>440275</t>
  </si>
  <si>
    <t>03337875735056</t>
  </si>
  <si>
    <t>Avec 29% d’huiles végétales certifiées Bio et 71% d’eau activée par de la glycérine végétale, cette huile pour le corps biphasée hydrate, protège et nourrit intensément tout en apportant fraîcheur et légèreté. Formulée avec un cocktail de 5 huiles essentielles aux vertus prouvées sur le sommeil par des tests neuroscientifiques, Olea therapia relaxante améliore la qualité du sommeil pour des nuits 4 fois plus réparatrices.</t>
  </si>
  <si>
    <t>Et si une huile nourrissante pour le corps vous permettait de mieux dormir ? Grâce à sa technologie biphase, Olea therapia relaxante vous apporte une hydratation 24h et tous les bénéfices apaisants des huiles essentielles de Lavande, Sauge et Camomille, dans une texture surprenante, fraîche comme l’eau.
Au cœur de sa formule : les huiles végétales de Tournesol et Olive Bio. Incontournables pour nourrir la peau, elles sont combinées à une haute concentration de glycérine végétale qui garantit une hydratation longue durée. Dès la première application, la peau est protégée, plus douce, plus confortable.
Son plus ? Boostée par un complexe de 5 huiles essentielles bio aux vertus thérapeutiques, cette huile fraîche au parfum relaxant de lavande libère le corps des tensions du quotidien et vous prépare pour une bonne nuit de sommeil réparateur.
Parfum 100% d’origine naturelle.
Formule testée sous contrôle dermatologique et neuroscientifique.
Testée sous contrôle dermatologique. 
Huile corps certifiée Bio, fabriquée en France. 
Formulation Vegan (formule sans ingrédients d’origine animale ou dérivés). Ingrédients locaux issus du commerce équitable. 
Pack éco responsable : Flacon 100% recyclable, constitué de 100% de plastique recyclé. Capot 100% recyclable. A mettre dans le bac de tri.</t>
  </si>
  <si>
    <t>Agiter, inspirer et appliquer sur le corps. Terminer l’application en insistant sur jambes et pieds pour favoriser un endormissement rapide.</t>
  </si>
  <si>
    <t>798780 12 - INGREDIENTS:  AQUA / WATER • DICAPRYLYL ETHER • GLYCERIN • HELIANTHUS ANNUUS SEED OIL / SUNFLOWER SEED OIL • SODIUM CHLORIDE • PENTYLENE GLYCOL • PROPANEDIOL • OLEA EUROPAEA FRUIT OIL / OLIVE FRUIT OIL • LAVANDULA ANGUSTIFOLIA OIL / LAVENDER OIL • LINALOOL • SALICYLIC ACID • LAVANDULA HYBRIDA OIL • TOCOPHEROL • SODIUM HYDROXIDE • SALVIA SCLAREA OIL / CLARY OIL • DECYL GLUCOSIDE • HELICHRYSUM ITALICUM FLOWER OIL • LIMONENE • ANTHEMIS NOBILIS FLOWER OIL • CITRAL • GERANIOL • CITRIC ACID • ARGININE (F.I.L. C243637/1).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</si>
  <si>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L’huile fraîche nourrissante certifiée Bio Olea therapia associe les huiles végétales de Tournesol et d’Olive Bio, à de l’eau hautement chargée en glycérine végétale, pour une peau durablement hydratée et nourrie. Sa texture biphasée permet une application rapide, sans effet gras ni collant, et apporte une sensation de fraîcheur inédite.</t>
  </si>
  <si>
    <t>3337875714648</t>
  </si>
  <si>
    <t>3337875714662</t>
  </si>
  <si>
    <t>3337875595209</t>
  </si>
  <si>
    <t>0000030156470</t>
  </si>
  <si>
    <t>Sanoflore 
Certifié bio 
huile pour le corps 
huile corps ceritifiée bio 
huile végétale 
huile nourrissante 
huile hydratante 
huile relaxante 
huile hydratante corps 
huile essentielle de lavande 
huile essentielle de Camomille 
huile de tournesol bio 
huile d'olive bio 
vegan 
fraîcheur</t>
  </si>
  <si>
    <t>Véritables Eaux Florales</t>
  </si>
  <si>
    <t>M6338306</t>
  </si>
  <si>
    <t>Véritable eau florale de Rose Bio Brume éclat certifiée bio 200ml</t>
  </si>
  <si>
    <t>Brume éclat d'hydrolat de Rose certifiée Bio</t>
  </si>
  <si>
    <t>3337873401298</t>
  </si>
  <si>
    <t>9,65</t>
  </si>
  <si>
    <t>233</t>
  </si>
  <si>
    <t>700</t>
  </si>
  <si>
    <t>192</t>
  </si>
  <si>
    <t>03337875572132</t>
  </si>
  <si>
    <t>8795</t>
  </si>
  <si>
    <t>03337875572149</t>
  </si>
  <si>
    <t>351800</t>
  </si>
  <si>
    <t>03337875572156</t>
  </si>
  <si>
    <t>Formulée à 99% d’ingrédients Bio, cette brume d'eau florale de Rose est une lotion de soin idéale pour toutes les peaux ternes et fatiguées. Grâce à son activité antioxydante comparable à la vitamine C, elle booste l'éclat naturel de la peau.</t>
  </si>
  <si>
    <t>Expert des hydrolats, le Laboratoire Sanoflore a choisi la distillation à la vapeur d’eau, procédé respectueux de la plante, pour extraire toute la fraîcheur et la puissance de la Rose.
Fraîche et non diluée, l’Eau Florale de Rose de Damas Bio possède un pouvoir antioxydant équivalent à celui de la Vitamine C (tests in vitro) pour apaiser et renforcer la fonction barrière de la peau. Bien plus qu’un simple geste rafraîchissant, cette brume recèle de nombreux bienfaits et usages qui en font un incontournable de toutes les routines beauté.
Sans parfum ajouté.
Testé sous contrôle dermatologique. Convient aux peaux sensibles.
Eau florale de Rose bio certifiée bio. Fabriquée en France.
Ingrédients locaux issus du commerce équitable. 
Formule vegan (Formule sans ingrédients d’origine animale ou dérivés).
Flacon 100% recyclable et constitué de 100% de plastique recyclé. A mettre dans le bac de tri. Pompe à jeter dans le bac des déchets ménagers.</t>
  </si>
  <si>
    <t>Le matin, sur peau nue, appliquez en brumisation pour réveiller la peau en douceur.
Tout au long de la journée, vaporisez sur le visage pour apporter fraîcheur et éclat à la peau, ou fixer votre maquillage.
Le soir, sur peau démaquillée, appliquez en brumisation pour parfaire le démaquillage et retrouver une peau fraîche.
Convient à tous types de peaux, même les peaux sensibles.
S'utilise comme une eau thermale, avant l'application de votre soin lors de votre routine beauté, ou à tout moment de la journée.</t>
  </si>
  <si>
    <t>ROSA DAMASCENA FLOWER WATER* .  AQUA / WATER .  GERANIOL .  LINALOOL .  EUGENOL .  ARGININE .  CITRONELLOL .  CITRAL .  CITRIC ACID .  DEHYDROACETIC ACID .  BENZYL ALCOHOL.
*Ingrédient issu de l'Agriculture Biologique
99% du total des ingrédients sont d'origine naturelle (1)
99%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</si>
  <si>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Cette brume d'eau florale de Rose de Damas Bio tonifie et apaise la peau. Conseillée en particulier pour les peaux déshydratées, elle renforce la fonction barrière et donne un teint lumineux.</t>
  </si>
  <si>
    <t>3337875553148</t>
  </si>
  <si>
    <t>30156487</t>
  </si>
  <si>
    <t>3337873401311</t>
  </si>
  <si>
    <t>3337873401335</t>
  </si>
  <si>
    <t>3337873401304</t>
  </si>
  <si>
    <t>sanoflore,eau de rose,eau florale,eau de rose bio,brume,peau déshydratée,peau sèche,hydratation,soin hydratant,lotion,eau florale certifée bio</t>
  </si>
  <si>
    <t>MB077001</t>
  </si>
  <si>
    <t>Aciana botanica Gommage visage nettoyant certifié bio 75ml</t>
  </si>
  <si>
    <t>Gommage visage nettoyant certifié bio à l'eau de bleuet. Testé sur peaux sensibles</t>
  </si>
  <si>
    <t>3337875594776</t>
  </si>
  <si>
    <t>12,25</t>
  </si>
  <si>
    <t>3600</t>
  </si>
  <si>
    <t>87</t>
  </si>
  <si>
    <t>52</t>
  </si>
  <si>
    <t>75.0</t>
  </si>
  <si>
    <t>8234</t>
  </si>
  <si>
    <t>03337875793001</t>
  </si>
  <si>
    <t>329360</t>
  </si>
  <si>
    <t>03337875793025</t>
  </si>
  <si>
    <t>Ce démaquillant exfoliant quotidien certifié bio permet un démaquillage et un nettoyage en profondeur de la peau. Libérée de toute ses impuretés, elle révèle son éclat et sa douceur naturelle. Testé sur peaux sensibles.</t>
  </si>
  <si>
    <t>Pour la première fois, Sanoflore associe les propriétés apaisantes et anti-pollution du Bleuet à la poudre de Noix du Sud-Ouest dans un soin quotidien exfoliant et démaquillant adapté à tous les types de peaux même les plus sensibles. Ce gommage est biodégradable à 96%, les petites billes gommantes sont faites à partir de la poudre de Noix. 
Nos experts ont choisi des actifs doux et puissants permettant une exfoliation quotidienne non agressive avec un parfum très agréable. Grâce à ce gommage nettoyant certifié bio, votre peau est ainsi parfaitement démaquillée et nettoyée, prête à recevoir sa routine de soins spécifiques. L’éclat du teint est ainsi révélé grâce aux propriétés décongestionnantes et dépolluantes du Bleuet. Le grain de peau est plus lisse, dépourvu de cellules mortes grâce à l’action exfoliante de la poudre de Noix. 
Parfum doux et frais du Bleuet des Champs, 100% d’origine naturelle.
Testé sous contrôle dermatologique. Convient aux peaux sensibles. 
Gommage certifié Bio, fabriqué en France. 
Ingrédients locaux issus du commerce équitable. Tube constitué de 25% de plastique recyclé. A jeter dans le bac de déchets ménagers. Capot 100% recyclable. A mettre dans le bac de tri.</t>
  </si>
  <si>
    <t>Exfolie</t>
  </si>
  <si>
    <t>Appliquez quotidiennement sur peau légèrement humide. Massez puis rincez. Evitez le contour des yeux et des lèvres. En cas de contact avec les yeux, rincez immédiatement.</t>
  </si>
  <si>
    <t>798715 20 - INGREDIENTS:  AQUA / WATER • HORDEUM VULGARE STEM WATER • SUCROSE • CENTAUREA CYANUS FLOWER WATER • COCO-BETAINE • GLYCERIN • COCO-GLUCOSIDE • DISODIUM COCOYL GLUTAMATE • PERLITE • XANTHAN GUM • JUGLANS REGIA SHELL POWDER / WALNUT SHELL POWDER • SODIUM CHLORIDE • CITRIC ACID • ARGININE • SODIUM COCOYL GLUTAMATE • PARFUM / FRAGRANCE • PROPANEDIOL • SODIUM BENZOATE • SALICYLIC ACID • LINALOOL • LIMONENE • BENZYL ALCOHOL (F.I.L. C258781/1).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</si>
  <si>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Exfolie
Démaquille en douceur
Élimine les particules de pollution</t>
  </si>
  <si>
    <t>3337873401731</t>
  </si>
  <si>
    <t>sanoflore,aciana,démaquillant certifié  bio,démaquillage,nettoyant visage,gommage visage,exfoliant visage,gommage visage naturel,gommage doux,eau de bleuet ,acide salicylique</t>
  </si>
  <si>
    <t>MB078300</t>
  </si>
  <si>
    <t>Aqua Aeria Brume botanique anti-pollution 100 ml</t>
  </si>
  <si>
    <t>Brume purifiante visage certifiée bio</t>
  </si>
  <si>
    <t>3337875595216</t>
  </si>
  <si>
    <t>20,30</t>
  </si>
  <si>
    <t>2520</t>
  </si>
  <si>
    <t>136</t>
  </si>
  <si>
    <t>151</t>
  </si>
  <si>
    <t>413</t>
  </si>
  <si>
    <t>03337875649964</t>
  </si>
  <si>
    <t>9263</t>
  </si>
  <si>
    <t>03337875649971</t>
  </si>
  <si>
    <t>371000</t>
  </si>
  <si>
    <t>03337875649995</t>
  </si>
  <si>
    <t>L'Aqua aeria est une brume botanique anti-pollution certifiée bio. Elle protège votre peau et vos cheveux de la pollution, rafraîchit et apporte de l'éclat.</t>
  </si>
  <si>
    <t>L'Aqua aeria est la 1ère brume anti-pollution certifiée Bio à la Sariette Citronnée Bio du Vercors .                                                                                                                                                                                                                            Enrichie en huile essentielle et en hydrolat de Sarriette Citronnée,  elle permet à la peau de se protéger de la pollution et du vieillissement cutanée, de s'oxygéner et de retrouver son éclat. C'est grâce à son pouvoir anti-adhésion des particules de pollution et des radicaux libres que l'Aqua aeria protège la peau et les cheveux. 
Parfum botanique, frais et citronnée 100% naturel, apaisant et relaxant.                                                                                                                                                                                                                                             
Testé sous contrôle dermatologique. Convient aux peaux sensibles. 
Brume oxygénant certifiée bio. Fabriquée en France. 
Ingrédients locaux issus du commerce équitable. 
Formule vegan (Formule sans ingrédients d’origine animale ou dérivés). 
Flacon 100% recyclable et constitué de 100% de plastique recyclé. A mettre dans le bac de tri. Pompe et bouchon à jeter dans le bac des déchets ménagers.</t>
  </si>
  <si>
    <t>Agitez avant utilisation pour mélanger l'huile essentielle et l'hydrolat de Sarriette citronnée. Vaporisez 6 sprays sur l'ensemble du visage et des cheveux à tout moment de la journée. Fermez les yeux et la bouche pendant l'application.</t>
  </si>
  <si>
    <t>798725 36 - INGREDIENTS:  AQUA / WATER • SATUREJA MONTANA FLOWER/LEAF/STEM WATER • PROPANEDIOL • ARGININE • SATUREJA MONTANA OIL • GERANIOL • CITRIC ACID • SALICYLIC ACID • CITRAL • LINALOOL • LIMONENE (F.I.L. C221152/2).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</si>
  <si>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protège
purifie</t>
  </si>
  <si>
    <t>sanoflore,aeria,brume certifiée bio ,purifiante,brume visage et cheveux ,teint terne,protection de la peau,brume hydratante,teint éclatant,sarriette citronnée,spray,antioxydante ,éclat,frais</t>
  </si>
  <si>
    <t>Nuage De Fraîcheur</t>
  </si>
  <si>
    <t>M0936122</t>
  </si>
  <si>
    <t>Nuage de fraîcheur déodorant roll-on certifié sans alcool efficacité 24h 50ml</t>
  </si>
  <si>
    <t>Déodorant roll-on sans sels d'aluminium sans alcool certifié Bio</t>
  </si>
  <si>
    <t>84</t>
  </si>
  <si>
    <t>510</t>
  </si>
  <si>
    <t>03337875613828</t>
  </si>
  <si>
    <t>6349</t>
  </si>
  <si>
    <t>03337875613835</t>
  </si>
  <si>
    <t>324299</t>
  </si>
  <si>
    <t>03337875613859</t>
  </si>
  <si>
    <t>Ce déodorant certifié Bio garantit une protection déodorante 24h tout en respectant le processus naturel de transpiration. Sa formule 99% d'origine naturelle, sans sels d'aluminium et sans alcool, convient aux peaux les plus sensibles, sans compromis sur l'efficacité.</t>
  </si>
  <si>
    <t>Contrairement aux anti-transpirants classiques, le roll-on Nuage de Fraîcheur certifié Bio respecte le processus naturel de votre transpiration et laisse votre peau respirer.
Il est composé d'ingrédients qui ont été choisis avec soin afin d'offrir une protection déodorante naturelle, sûre et haute performance 24h.
Sans sels d'aluminium, sans parabènes et sans alcool, il convient parfaitement aux peaux sensibles.
Au cœur de sa formule : l'huile essentielle médicinale de Sarriette des montagnes Bio, aux propriétés antiseptiques, qui permet d'éliminer les bactéries responsables des mauvaises odeurs. 
Elle est associée à la perlite, pierre d'origine volcanique, qui agit comme une éponge contre l'humidité.
Enrichi en Aloe Vera Bio, connu pour ses propriétés apaisantes et hydratantes, ce déodorant agit tout en douceur pour protéger les aisselles.
Parfum délicat et 100% d’origine naturelle.
Testé sous contrôle dermatologique 
Déodorant certifié Bio, fabriqué en France. Formulation Vegan (formule sans ingrédients d’origine animale ou dérivés).Ingrédients locaux issus du commerce équitable
Pack éco responsable : Roll-on et bouchon 100% recyclables à mettre dans le bac de tri jaune.</t>
  </si>
  <si>
    <t>Appliquez sous les aisselles. Bien agiter avant emploi.
 Convient aux peaux sensibles.</t>
  </si>
  <si>
    <t>798221 48 - INGREDIENTS:  MELISSA OFFICINALIS FLOWER/LEAF/STEM WATER • LIPPIA CITRIODORA WATER / LIPPIA CITRIODORA LEAF WATER • MENTHA PIPERITA LEAF WATER / PEPPERMINT LEAF WATER • PROPANEDIOL • GLYCERYL STEARATE CITRATE • PERLITE • HELIANTHUS ANNUUS SEED OIL / SUNFLOWER SEED OIL • DICAPRYLYL CARBONATE • GLYCERYL CAPRYLATE • ARGININE • CAPRYLOYL GLYCINE • OCTYLDODECANOL • POLYGLYCERYL-3 STEARATE • CITRIC ACID • XANTHAN GUM • PARFUM / FRAGRANCE • HYDROGENATED LECITHIN • POTASSIUM SORBATE • SODIUM BENZOATE • LINALOOL • LIMONENE • CITRAL • AQUA / WATER • LAVANDULA HYBRIDA OIL • ARGININE PCA • CYMBOPOGON SCHOENANTHUS OIL • TOCOPHEROL • CITRONELLOL • GERANIOL • ROSMARINUS OFFICINALIS LEAF EXTRACT / ROSEMARY LEAF EXTRACT • NEPETA CATARIA OIL • EUGENOL • EUGENIA CARYOPHYLLUS FLOWER OIL / CLOVE FLOWER OIL • BENZYL ALCOHOL • SATUREJA MONTANA OIL • FARNESOL (F.I.L. C211439/2).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</si>
  <si>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 avec 77% d'ingrédients Bio et sans alcool, le déodorant Nuage de fraîcheur est efficace 24h sans compromis sur la sécurité. Enrichi en Aloe Vera, il hydrate, apaise, adoucit et protège vos aisselles.</t>
  </si>
  <si>
    <t>déodorant certifié bio,déodorant,sans alcool,déodorant sans sel d'aluminium,anti transpirant,déodorant naturel,mélisse,clou de girofle,peaux sensibles,aloe vera,sarriette,auréoles,roll-on</t>
  </si>
  <si>
    <t>MB282000</t>
  </si>
  <si>
    <t>Déodorant Nuage de fraîcheur certifié bio efficacité 24h 2 x 50ml</t>
  </si>
  <si>
    <t>3337875729970</t>
  </si>
  <si>
    <t>03337875732765</t>
  </si>
  <si>
    <t>03337875732772</t>
  </si>
  <si>
    <t>03337875732796</t>
  </si>
  <si>
    <t>Contrairement aux anti-transpirants classiques, le roll-on Nuage de Fraîcheur certifié Bio respecte le processus naturel de votre transpiration et laisse votre peau respirer.
Il est composé d'ingrédients qui ont été choisis avec soin afin d'offrir une protection déodorante naturelle, sûre et haute performance 24h. 
Sans sels d'aluminium, sans parabènes et sans alcool, il convient parfaitement aux peaux sensibles. 
Au cœur de sa formule : l'huile essentielle médicinale de Sarriette des montagnes Bio, aux propriétés antiseptiques, qui permet d'éliminer les bactéries responsables des mauvaises odeurs. Elle est associée à la perlite, pierre d'origine volcanique, qui agit comme une éponge contre l'humidité. Enrichi en Aloe Vera Bio, connu pour ses propriétés apaisantes et hydratantes, ce déodorant agit tout en douceur pour protéger les aisselles. 
Parfum délicat et 100% d’origine naturelle. 
Testé sous contrôle dermatologique. 
Déodorant certifié Bio, fabriqué en France. 
Ingrédients locaux issus du commerce équitable. 
Formulation Vegan (formule sans ingrédients d’origine animale ou dérivés).
Pack éco responsable : Roll-on et bouchon 100% recyclables à mettre dans le bac de tri jaune.</t>
  </si>
  <si>
    <t>3337873401694</t>
  </si>
  <si>
    <t>déodorant certifié bio,déodorant sans sel d'aluminium, anti transpirant,déodorant naturel</t>
  </si>
  <si>
    <t>VFR07001</t>
  </si>
  <si>
    <t>LOT*2 Nuage de fraîcheur Déodorant certifié bio efficacité 24h 2 x 50ml</t>
  </si>
  <si>
    <t>50</t>
  </si>
  <si>
    <t>6720</t>
  </si>
  <si>
    <t>03433425019581</t>
  </si>
  <si>
    <t>268800</t>
  </si>
  <si>
    <t>03433425019604</t>
  </si>
  <si>
    <t>déodorant certifié bio,déodorant, sans alcool,déodorant sans sel d'aluminium, anti transpirant,déodorant naturel , mélisse,clou de girofle,peaux sensibles, aloe vera, sarriette,auréoles,roll-on</t>
  </si>
  <si>
    <t>M4815604</t>
  </si>
  <si>
    <t>Regard Merveilleux contour des yeux anti-rides 15ml</t>
  </si>
  <si>
    <t>Contour des yeux anti-rides certifié bio</t>
  </si>
  <si>
    <t>19,35</t>
  </si>
  <si>
    <t>03337875669672</t>
  </si>
  <si>
    <t>03337875669450</t>
  </si>
  <si>
    <t>03337875669474</t>
  </si>
  <si>
    <t>Grâce à la richesse de son trio végétal anti-rides (eau de bleuet, extrait de sureau et huile de jojoba), ce contour des yeux anti-rides certifié bio lisse le regard.</t>
  </si>
  <si>
    <t>Ce soin yeux certifié Bio agit sur les rides et illumine immédiatement le regard grâce à ses nacres naturelles, capables de réfléchir et diffuser la lumière.
Parfum sensoriel inédit, 100% d’origine naturelle.
Testé sous contrôle dermatologique et ophtalmologique. 
Soin contour des yeux anti-âge certifié Bio, fabriqué en France. 
Formulation Vegan (formule sans ingrédients d’origine animale ou dérivés).
Ingrédients locaux issus du commerce équitable. 
Tube constitué de 25% de plastique recyclé. A jeter dans le bac de déchets ménagers. Capot 100% recyclable. A mettre dans le bac de tri. Etui 100% recyclable certifié FSC**. A mettre dans le bac de tri.
*Forest Stewardship Council. FSC est un label environnemental garantissant la gestion durable des forêts</t>
  </si>
  <si>
    <t>Matin et soir, appliquez ce soin sur le contour de l'œil, par petites touches, et terminez par un massage circulaire de l'intérieur vers l'extérieur.</t>
  </si>
  <si>
    <t>798629 22 - INGREDIENTS:  AQUA / WATER • CENTAUREA CYANUS FLOWER WATER • GLYCERIN • CETEARYL ALCOHOL • SIMMONDSIA CHINENSIS SEED OIL / JOJOBA SEED OIL • UNDECANE • GLYCERYL STEARATE CITRATE • STEARYL ALCOHOL • CANDELILLA CERA / CANDELILLA WAX • PROPANEDIOL • TRIDECANE • ARGININE • BENZYL ALCOHOL • MICA • CETEARYL GLUCOSIDE • CITRIC ACID • CI 77891 / TITANIUM DIOXIDE • XANTHAN GUM • SALICYLIC ACID • ALOE BARBADENSIS LEAF JUICE POWDER • PARFUM / FRAGRANCE • COCO-BETAINE • SODIUM PHYTATE • TOCOPHEROL • LINALOOL • CITRONELLOL • MEDICAGO SATIVA EXTRACT / ALFALFA EXTRACT • HELIANTHUS ANNUUS SEED OIL / SUNFLOWER SEED OIL • VITIS VINIFERA BUD EXTRACT / GRAPE BUD EXTRACT • LIMONENE • SODIUM BENZOATE • ALCOHOL (F.I.L. C247867/1).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</si>
  <si>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Lisse
Retend
Hydrate
Illumine
Réfléchit la lumière</t>
  </si>
  <si>
    <t>sanoflore,merveilleuse,anti rides,anti rides bio,anti rides naturel,anti âge,soin anti age,soin anti rides,ridules,raffermir,ride,régénérer,lisse,creme contour des yeux,soin contour des yeux,contour des yeux bio,eau de bleuet,huile de jojoba,hydrater</t>
  </si>
  <si>
    <t>MB166901</t>
  </si>
  <si>
    <t>Eco-recharge Aqua magnifica Eau de soin anti-imperfections certifiée Bio 400ml</t>
  </si>
  <si>
    <t>Lotion visage recharge purifiante anti-imperfections - peaux grasses adolescents &amp; adultes</t>
  </si>
  <si>
    <t>3337875670708</t>
  </si>
  <si>
    <t>15,30</t>
  </si>
  <si>
    <t>576</t>
  </si>
  <si>
    <t>414</t>
  </si>
  <si>
    <t>200</t>
  </si>
  <si>
    <t>2602</t>
  </si>
  <si>
    <t>03337875704311</t>
  </si>
  <si>
    <t>249792</t>
  </si>
  <si>
    <t>1160</t>
  </si>
  <si>
    <t>861</t>
  </si>
  <si>
    <t>03337875704335</t>
  </si>
  <si>
    <t>La lotion purifiante certifiée Bio Aqua magnifica libère la peau des imperfections. La peau retrouve équilibre, éclat et pureté.</t>
  </si>
  <si>
    <t>N°1 DES GAMMES ANTI-IMPERFECTIONS CERTIFIÉES BIO EN PHARMACIE ET PARAPHARMACIE*
L’Aqua magnifica est une réelle alternative naturelle et bio à la cosmétique dermatologique.
Pour la première fois, en format ÉCO-RECHARGE : avec 66% de plastique en moins (par rapport au flacon 400ml), cet emballage limite l’impact sur l’environnement.
Au cœur de sa formulation : la menthe poivrée du Vercors. Connue pour ses vertus aromatiques et médicinales depuis la Grèce Antique, elle est anti-inflammatoire, antiseptique et revigorante sur la peau. 
C’est en utilisant la méthode traditionnelle de la distillation à froid que le Laboratoire Sanoflore a réussi à obtenir un hydrolat et une huile essentielle de menthe poivrée, tout en préservant leur puissance naturelle.
Ce soin a été formulé en associant l’hydrolat de menthe poivrée au complexe breveté de 9 huiles essentielles bio, au pouvoir purifiant comparable à l’acide glycolique (tests in vitro), pour offrir à la peau toute la puissance des plantes aromatiques dans un soin anti-imperfections bio.
La peau est comme purifiée, magnifiée.
Testé sous contrôle dermatologique. 
Son parfum 100% d’origine naturelle, aux notes fraîches et vivifiantes de menthe, stimule les sens.
Chez Sanoflore, Laboratoire Bio français créé dans le Vercors en 1972, nous capturons la puissance des plantes thérapeutiques Bio, naturellement distillées, pour délivrer des résultats immédiats et visibles, et inviter chaque jour votre peau à vivre une parenthèse de fraîcheur.
Avec Sanoflore, TRIONS EN BEAUTÉ.
Sachet à jeter dans le bac de déchets ménagers.
FORMULATION VEGAN : formule sans ingrédients d’origine animale ou dérivés.
*Source : L’Oréal, marché anti-séborrhéique Bio (hors formes orales), reconstitué à partir d’une liste de produits fournie par L’Oréal, en pharmacie et parapharmacie, en France - année 2018 - en volume et valeur - données issues des bases de données IQVIA - Pharmatrend/Paratrend PharmaOne.</t>
  </si>
  <si>
    <t>798534 26N - INGREDIENTS:  AQUA / WATER • ALCOHOL DENAT. • MENTHA PIPERITA LEAF WATER / PEPPERMINT LEAF WATER • ARGININE • CAPRYLYL/CAPRYL GLUCOSIDE • SALICYLIC ACID • CITRIC ACID • CYMBOPOGON SCHOENANTHUS OIL • CITRAL • ROSMARINUS OFFICINALIS LEAF OIL / ROSEMARY LEAF OIL • MENTHOL • MENTHA PIPERITA OIL / PEPPERMINT OIL • GERANIOL • LIMONENE • SATUREJA MONTANA OIL • EUGENOL • CYMBOPOGON NARDUS OIL / CITRONELLA OIL • EUGENIA CARYOPHYLLUS FLOWER OIL / CLOVE FLOWER OIL • NEPETA CATARIA OIL • ORIGANUM HERACLEOTICUM FLOWER OIL • THYMUS VULGARIS FLOWER/LEAF OIL - THYME FLOWER/LEAF OIL • LINALOOL • CITRONELLOL • MELISSA OFFICINALIS LEAF OIL (F.I.L. C187432/5).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</si>
  <si>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Libère des impuretés
Oxygène la peau
Resserre les pores
Illumine</t>
  </si>
  <si>
    <t>sanoflore,magnifica,exces de sebum,sebum,peau grasse,anti-imperfection,purifiant,peau mixte,pores dilatés,soin peau grasse,resserrer les pores,recharge</t>
  </si>
  <si>
    <t>Rosa Fresca</t>
  </si>
  <si>
    <t>VFR07748</t>
  </si>
  <si>
    <t>Coffret cadeau Crème Rosa fresca riche 40ml + mini Aqua rosa 50ml offerte Sanoflore</t>
  </si>
  <si>
    <t>Coffret cadeau soin hydratant certifié Bio</t>
  </si>
  <si>
    <t>3433425344539</t>
  </si>
  <si>
    <t>16,80</t>
  </si>
  <si>
    <t>03433425352749</t>
  </si>
  <si>
    <t>03433425344546</t>
  </si>
  <si>
    <t>03433425344560</t>
  </si>
  <si>
    <t>Crème Rosa Fresca Riche 40ml</t>
  </si>
  <si>
    <t>Formulée avec de l’hydrolat de Rose Bio , la Crème riche Rosa Fresca est parfaite pour un teint éclatant • Hydrate en continu • Révèle l’éclat naturel de la peau • Effet bonne mine immédiat Accompagnée d’une Aqua Rosa format voyage : eau enrichie en Hydrolat de Rosa Damascena Bio et acide hyaluronique naturel qui hydrate et lisse la peau. • Hydrate immédiatement • Réveille et révèle l’éclat de la peau Tous types de peaux, même sensibles. Testé sous contrôle dermatologique. Rosa Fresca crème riche, tube 40 ml et Aqua Rosa, Eau de soin botanique hydratation intense flacon 50 ml. Découvrez nos coffrets Sanoflore plus éco-responsables ! Conçus en carton 100% recyclable certifié FSC*, ils sont prêts à offrir. Nos coffrets sont zéro déchets car ils se transforment en papier cadeau : 1- Retirez le bandeau, sans le déchirer 2- Refermez le coffret 3- Replacez le bandeau : PRET A OFFRIR ! 
FAITES UN CADEAU A LA NATURE : en offrant ce coffret, vous participez à notre programme de plantation d'arbres en partenariat avec des agriculteurs et contribuez ainsi à préserver la biodiversité dans le Vercors.
*FSC : Conseil de bonne gestion des forêts. Chez Sanoflore, Laboratoire Bio français créé dans le Vercors en 1972, nous capturons la puissance des plantes thérapeutiques Bio, naturellement distillées, pour délivrer des résultats immédiats et visibles, et inviter chaque jour votre peau à vivre une parenthèse de fraîcheur et de santé.</t>
  </si>
  <si>
    <t>Appliquez matin et soir sur l'ensemble du visage et du cou.
Adapté aux peaux normales à sèches, convient aux peaux sensibles.</t>
  </si>
  <si>
    <t>798749 31 - INGREDIENTS:  AQUA / WATER • ROSA DAMASCENA FLOWER WATER • DICAPRYLYL ETHER • GLYCERIN • CETEARYL ALCOHOL • OCTYLDODECANOL • ALCOHOL DENAT. • PROPANEDIOL • BUTYROSPERMUM PARKII BUTTER / SHEA BUTTER • UNDECANE • HELIANTHUS ANNUUS SEED OIL / SUNFLOWER SEED OIL • GLYCERYL STEARATE CITRATE • COPERNICIA CERIFERA CERA / CARNAUBA WAX • CETEARYL GLUCOSIDE • BENZYL ALCOHOL • TRIDECANE • GLYCERYL DIBEHENATE • ARGININE • CITRIC ACID • PARFUM / FRAGRANCE • TRIBEHENIN • XANTHAN GUM • MICA • GLYCERYL BEHENATE • TOCOPHEROL • CI 77891 / TITANIUM DIOXIDE • CITRONELLOL • SODIUM HYALURONATE • CI 77491 / IRON OXIDES • CUPRESSUS SEMPERVIRENS LEAF/NUT/STEM OIL • SILICA • GERANIOL • LIMONENE • LINALOOL • BENZYL BENZOATE (F.I.L. C252660/2).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</si>
  <si>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Hydrate en continu
Révèle l’éclat naturel de la peau 
Effet bonne mine immédiat</t>
  </si>
  <si>
    <t>3337873401892</t>
  </si>
  <si>
    <t>3337875562713</t>
  </si>
  <si>
    <t>soin hydratant,peau sèche,acide hyaluronique,crème hydratante,crème visage bio,rose de damas,peau déshydratée</t>
  </si>
  <si>
    <t>VFR06767</t>
  </si>
  <si>
    <t>Coffret Rosa Fresca Certifié Bio</t>
  </si>
  <si>
    <t>Rituel hydratant certifié Bio</t>
  </si>
  <si>
    <t>3433425310510</t>
  </si>
  <si>
    <t>182</t>
  </si>
  <si>
    <t>2461</t>
  </si>
  <si>
    <t>03433425310534</t>
  </si>
  <si>
    <t>88596</t>
  </si>
  <si>
    <t>03433425310558</t>
  </si>
  <si>
    <t>Formulée avec de l’hydrolat de Rose Bio , la Crème riche Rosa Fresca est parfaite pour un teint éclatant
• Hydrate en continu
• Révèle l’éclat naturel de la peau 
• Effet bonne mine immédiat 
Accompagnée d’une Aqua Rosa format voyage   : eau enrichie en Hydrolat de Rosa Damascena Bio et acide hyaluronique naturel qui hydrate et lisse la peau.                                                                                                                                                                                                                                                                                                                                                                                                                                                                                                                                                                                                                                • Hydrate immédiatement
• Réveille et révèle l’éclat de la peau 
Tous types de peaux, même sensibles. 
Testé sous contrôle dermatologique.
Rosa Fresca crème riche, tube 40 ml et Aqua Rosa, Essence botanique de beauté fraîche flacon 50 ml.
Découvrez nos coffrets Sanoflore plus éco-responsables ! 
Conçus en carton 100% recyclable certifié FSC*, ils sont prêts à offrir 
Nos coffrets sont zéro déchets car ils se transforment en papier cadeau : 
1- Retirez le bandeau, sans le déchirer 
2- Refermez le coffret 
3- Replacez le bandeau : PRET A OFFRIR !
*FSC : Conseil de bonne gestion des forêts
Chez Sanoflore, Laboratoire Bio français créé dans le Vercors en 1972, nous capturons la puissance des plantes thérapeutiques Bio, naturellement distillées, pour délivrer des résultats immédiats et visibles, et inviter chaque jour votre peau à vivre une parenthèse de fraîcheur et de santé</t>
  </si>
  <si>
    <t>Crème riche rosa fresca 40ml : AQUA / WATER. ROSA DAMASCENA FLOWER WATER*. DICAPRYLYL ETHER GLYCERIN. CETEARYL ALCOHOL. OCTYLDODECANOL. ALCOHOL** DENAT. PROPANEDIOL. BUTYROSPERMUM PARKII BUTTER / SHEA BUTTER*. UNDECANE HELIANTHUS ANNUUS SEED OIL / SUNFLOWER SEED OIL. GLYCERYL STEARATE CITRATE. COPERNICIA CERIFERA CERA / CARNAUBA WAX*. CETEARYL GLUCOSIDE. BENZYL ALCOHOL. TRIDECANE. GLYCERYL DIBEHENATE. ARGININE. CITRIC ACID. PARFUM / FRAGRANCE. TRIBEHENIN. XANTHAN GUM. MICA. GLYCERYL BEHENATE. TOCOPHEROL. CI 77891 / TITANIUM DIOXIDE. CITRONELLOL. SODIUM HYALURONATE. CI 77491 / IRON OXIDES. CUPRESSUS SEMPERVIRENS LEAF/NUT/STEM OIL*. SILICA. GERANIOL. LIMONENE. LINALOOL. BENZYL BENZOATE.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</si>
  <si>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creme hydratante,creme hydratante bio,sanoflore,rosa fresca,creme hydratante visage,peau sèche,creme de jour,coffret,lotion hydratante,hydratation,hydratant</t>
  </si>
  <si>
    <t>MB157900</t>
  </si>
  <si>
    <t>Rosa Fresca Crème hydratante riche certifiée Bio 40ml</t>
  </si>
  <si>
    <t>Crème hydratante certifiée Bio à l'acide hyaluronique et l'hydrolat de rose Bio</t>
  </si>
  <si>
    <t>3337875661515</t>
  </si>
  <si>
    <t>03337875672894</t>
  </si>
  <si>
    <t>03337875672900</t>
  </si>
  <si>
    <t>03337875672924</t>
  </si>
  <si>
    <t>Crème hydratante certifiée bio à l'acide hyaluronique et l'hydrolat de rose de Damas</t>
  </si>
  <si>
    <t>Enrichi en hydrolat de rose de Damas Bio et en acide hyaluronique d’origine naturelle, ce soin visage haute performance est idéal pour les peaux normales à sèches qui ont soif d'hydratation et besoin de confort.
Au cœur de la Vallée des Roses, nos experts en botanique ont sélectionné la rose de Damas Bio, plante médicinale d'exception aux propriétés antioxydantes, comparables à celle de la Vitamine C (tests in vitro). 
Cueillie à la main au lever du jour et distillée immédiatement pour garantir sa richesse en molécules actives, elle donne naissance à un précieux hydrolat qui compose cette Crème riche Rosa fresca.
Cet ingrédient est associé à l'acide hyaluronique d'origine naturelle, hautement hydratant, et à des pigments et nacres d’origine minérale, qui illuminent instantanément le teint. La peau est fraîche et éclatante de santé. 
Parfum 100% d'origine naturelle. Accents frais de cyprès Bio du Vercors, aux propriétés aromacologiques positivantes.
Testé sous contrôle dermatologique. Convient aux peaux sensibles. 
Crème visage certifiée Bio, fabriquée en France. 
Formulation Vegan (formule sans ingrédients d’origine animale ou dérivés). Ingrédients locaux issus du commerce équitable.
Tube constitué de 25% de plastique recyclé. A jeter dans le bac de déchets ménagers. Capot 100% recyclable. A jeter dans le bac de tri. Etui 100% recyclable certifié FSC*. A mettre dans le bac de tri.
*Forest Stewardship Council. FSC est un label environnemental garantissant la gestion durable des forêts.</t>
  </si>
  <si>
    <t>AQUA / WATER. ROSA DAMASCENA FLOWER WATER*. DICAPRYLYL ETHER
GLYCERIN. CETEARYL ALCOHOL. OCTYLDODECANOL. ALCOHOL** DENAT. PROPANEDIOL. BUTYROSPERMUM PARKII BUTTER / SHEA BUTTER*. UNDECANE
HELIANTHUS ANNUUS SEED OIL / SUNFLOWER SEED OIL. GLYCERYL STEARATE CITRATE. COPERNICIA CERIFERA CERA / CARNAUBA WAX*. CETEARYL GLUCOSIDE. BENZYL ALCOHOL. TRIDECANE. GLYCERYL DIBEHENATE. ARGININE. CITRIC ACID. PARFUM / FRAGRANCE. TRIBEHENIN. XANTHAN GUM. MICA. GLYCERYL BEHENATE. TOCOPHEROL. CI 77891 / TITANIUM DIOXIDE. CITRONELLOL. SODIUM HYALURONATE. CI 77491 / IRON OXIDES. CUPRESSUS SEMPERVIRENS LEAF/NUT/STEM OIL*. SILICA. GERANIOL. LIMONENE. LINALOOL. BENZYL BENZOATE.
*Ingrédient issu de l’Agriculture Biologique
**Transformé à partir d'ingrédients biologique
99% du total des ingrédients sont d'origine naturelle (1)
23%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</si>
  <si>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sanoflore,rosa fresca,peaux sèches,hydratation,soin hydratant,peaux déshydratées,acide hyaluronique,creme hydratante visage,creme hydratante certifiée bio,creme de jour,peaux normales ,rose de damas ,vitamine C,beurre de karité ,nourrir,éclat,peaux sensibles,soin visage certifié bio ,bonne mine</t>
  </si>
  <si>
    <t>Véritable Eau Florale De Camomille Bio</t>
  </si>
  <si>
    <t>M6338605</t>
  </si>
  <si>
    <t>Véritable eau florale de Camomille Bio Brume réconfortante 200ml</t>
  </si>
  <si>
    <t>Brume réconfortante d'hydrolat de Fleur d'Oranger certifiée Bio</t>
  </si>
  <si>
    <t>3337873401328</t>
  </si>
  <si>
    <t>03337870203000</t>
  </si>
  <si>
    <t>03337870202980</t>
  </si>
  <si>
    <t>03337870202966</t>
  </si>
  <si>
    <t>Formulée à 99% d’ingrédients Bio, cette eau florale de Camomille apaise et apporte confort aux peaux sensibles.</t>
  </si>
  <si>
    <t>Expert des hydrolats, le Laboratoire Sanoflore a choisi la distillation à la vapeur d’eau, procédé respectueux de la plante, pour extraire toute la fraîcheur et la puissance de la Camomille Noble Bio. 
Fraîche et non diluée, cette eau florale de camomille noble est un anti-inflammatoire naturel qui atténue les rougeurs et les gonflements, et réconforte immédiatement la peau. Bien plus qu’un simple geste rafraîchissant, cette brume recèle de nombreux bienfaits et usages qui en font un incontournable de toutes les routines beauté.
Sans parfum ajouté.
Testé sous contrôle dermatologique. Convient aux peaux sensibles. 
Eau florale de Camomille noble certifiée bio. Fabriquée en France. 
Ingrédients locaux issus du commerce équitable. 
Formule vegan (Formule sans ingrédients d’origine animale ou dérivés). 
Flacon 100% recyclable et constitué de 100% de plastique recyclé. A mettre dans le bac de tri. Pompe et bouchon à jeter dans le bac des déchets ménagers.</t>
  </si>
  <si>
    <t>Apaise</t>
  </si>
  <si>
    <t>Le matin, sur peau nue, appliquez en brumisation pour apaiser et prévenir tiraillements et inconforts.
Tout au long de la journée, vaporisez sur le visage pour apporter fraîcheur et confort à la peau, ou fixer votre maquillage.
Le soir, sur peau démaquillée, appliquez en brumisation ou au coton pour parfaire le démaquillage et retrouver une peau fraîche.
Convient à tous types de peaux, même les peaux sensibles.
S'utilise comme une eau thermale, avant l'application de votre soin lors de votre routine beauté, ou à tout moment de la journée.
Peut s'utiliser sur les cheveux pour les éclaircir et accentuer les reflets blonds.</t>
  </si>
  <si>
    <t>798041 02 - INGREDIENTS:  ANTHEMIS NOBILIS FLOWER WATER • AQUA / WATER • ARGININE • CITRIC ACID • DEHYDROACETIC ACID • BENZYL ALCOHOL (F.I.L. C199266/2).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</si>
  <si>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Cette brume d'eau florale de Camomille Bio réconforte la peau. Grâce à son action anti-inflammatoire, elle atténue les rougeurs des peaux sensibles et sèches.</t>
  </si>
  <si>
    <t>eau florale,brume,camomille,eclaircir cheveux,hydrolat camomille,lotion,peaux sensibles,anti inflammatoire,apaisant,eau florale certifiée bio</t>
  </si>
  <si>
    <t>Rosa Angelica</t>
  </si>
  <si>
    <t>M8827503</t>
  </si>
  <si>
    <t>Rosa angelica serum hydratant certifié bio 30ml</t>
  </si>
  <si>
    <t>Sérum hydratant visage et yeux certifié bio</t>
  </si>
  <si>
    <t>21,80</t>
  </si>
  <si>
    <t>124</t>
  </si>
  <si>
    <t>373</t>
  </si>
  <si>
    <t>03337875571814</t>
  </si>
  <si>
    <t>9347</t>
  </si>
  <si>
    <t>03337875750653</t>
  </si>
  <si>
    <t>373880</t>
  </si>
  <si>
    <t>03337875750677</t>
  </si>
  <si>
    <t>Appliqué sur visage et yeux, ce concentré assure une hydratation profonde et durable. La peau est plus fraîche et rebondie, comme ré-énergisée. Le teint est uniforme et plus lumineux.</t>
  </si>
  <si>
    <t>Tout au long de la journée, la déshydratation, le stress et la pollution dénaturent la fraîcheur de votre peau. Très riche en eau florale de Rose de Damas d'été (35%), ce concentré d'éveil à la texture douce et ultra-fraîche s’adresse à toutes les peaux déshydratées. 
Au cœur de la Vallée des Roses, nos experts en botanique ont sélectionné la Rose de Damas Bio, fleur d'exception aux propriétés apaisantes, antioxydantes, et à l’action sur l’éclat et la fraicheur du teint. Cueillie à la main au lever du jour et distillée immédiatement pour garantir sa richesse en molécules actives, elle donne naissance à un précieux hydrolat qui compose ce Concentré d’éveil Rosa angelica.
Cet hydrolat est associé à la glycérine végétale, hautement hydratante, qui contribue au maintien de la barrière protectrice de la peau.
Testé sous contrôle dermatologique et ophtalmologique.
Parfum 100% d’origine naturelle, aux accents de magnolia et de pêche.
Avec Sanoflore, TRIONS EN BEAUTÉ.
Flacon recyclable à mettre dans la filière de verre. Pompe et bouchon à jeter dans le bac de déchets ménagers.
Chez Sanoflore, Laboratoire Bio français créé dans le Vercors en 1972, nous capturons la puissance des plantes Bio, naturellement distillées, pour délivrer des résultats immédiats et visibles, et inviter chaque jour votre peau à vivre une parenthèse de fraîcheur et de santé. Nous offrons à toutes les femmes une alternative Bio innovante à la cosmétique conventionnelle.</t>
  </si>
  <si>
    <t>Appliquez une dose matin et soir sur l’ensemble du visage avant l'application de votre soin, y compris sur le contour des yeux et le cou. Tous types de peaux, même sensibles.</t>
  </si>
  <si>
    <t>ROSA DAMASCENA FLOWERWATER* .   AQUA / WATER, DICAPRYLYL CARBONATE .  GLYCERIN .  MANNOSE, ALCOHOL DENAT.** .  ACACIA SENEGAL GUM* .  UNDECANE .   ZEA MAYS STARCH / CORN STARCH  .  TRIDECANE, BENZYL ALCOHOL .   XANTHAN_x000D_ GUM, PARFUM / FRAGRANCE  .  CARRAGEENAN .  ARGININE .   SALICYLIC ACID .   LINALOOL .  LIMONENE .  CITRONELLOL .  GERANIOL .  BENZYL BENZOATE, EUGENOL .  CITRIC ACID .  TOCOPHEROL .  HELIANTHUS ANNUUS_x000D_ SEED OIL / SUNFLOWER SEED OIL
*Ingrédient issu de l’Agriculture Biologique
**Transformé à partir d'ingrédients biologique
98% du total des ingrédients sont d'origine naturelle (1)
41%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</si>
  <si>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Ressource et repulpe la peau
Illumine le teint
Rafraîchit
ROSE
Ses pouvoirs thérapeutiques :
Vertus apaisantes et calmantes
Action purifiante
Effet raffraîchissant
Hydrolat de rose : vertus hydratantes</t>
  </si>
  <si>
    <t>soin hydratant bio,hydratation visage,serum hydratant</t>
  </si>
  <si>
    <t>M0348602</t>
  </si>
  <si>
    <t>Miel Suprême Crème mains nourrissante 50 ml</t>
  </si>
  <si>
    <t>Crème mains et ongles nourrissante certifiée bio, peaux sèches à très sèches.</t>
  </si>
  <si>
    <t>03 - SOINS | 110 - Corps | 064 - Soins ciblés| 0768 - Mains</t>
  </si>
  <si>
    <t>7,70</t>
  </si>
  <si>
    <t>5000</t>
  </si>
  <si>
    <t>6395</t>
  </si>
  <si>
    <t>03337875740654</t>
  </si>
  <si>
    <t>319750</t>
  </si>
  <si>
    <t>03337875740678</t>
  </si>
  <si>
    <t>Grâce au miel présent dans sa formule, cette crème certifiée bio répare les mains même les plus abîmées et les plus sèches.</t>
  </si>
  <si>
    <t>La crème nourrissante pour mains et ongles Miel suprême associe le Beurre de Karité au pouvoir nourrissant et réparateur du Miel de Tilleul Bio du Vercors pour affronter le quotidien et les grands froids. Ultime frontière entre vous et le monde extérieur, vos mains, autant que la peau de votre visage, doivent être protégées et sublimées. 
Sa texture confortable et fondante s'applique facilement et pénètre rapidement pour vous envelopper de notes fleuries et miellées. Un réel réconfort pour vos mains. Sans effet gras ni glissant.
Parfum gourmand aux notes fleuries et miellées 100% d'origine naturelle.
Testé sous contrôle dermatologique. Convient aux peaux sensibles. 
Crème mains certifiée Bio, fabriquée en France. 
Ingrédients locaux issus du commerce équitable. Tube constitué de 25% de plastique recyclé. A jeter dans le bac de déchets ménagers.</t>
  </si>
  <si>
    <t>Appliquez sur les mains sèches et abimées ainsi que sur les ongles.</t>
  </si>
  <si>
    <t>798142 50B - INGREDIENTS:  AQUA / WATER • LIPPIA CITRIODORA WATER / LIPPIA CITRIODORA LEAF WATER • GLYCERIN • DICAPRYLYL ETHER • OLEA EUROPAEA FRUIT OIL / OLIVE FRUIT OIL • CITRUS AURANTIUM AMARA  FLOWER WATER / BITTER ORANGE FLOWER WATER • ALCOHOL • CAPRYLIC/CAPRIC TRIGLYCERIDE • CETEARYL ALCOHOL • GLYCERYL STEARATE CITRATE • HYDROGENATED VEGETABLE OIL • BUTYROSPERMUM PARKII BUTTER / SHEA BUTTER • CERA ALBA / BEESWAX • STEARIC ACID • BENZYL ALCOHOL • PALMITIC ACID • CETEARYL GLUCOSIDE • XANTHAN GUM • PARFUM / FRAGRANCE • POTASSIUM SORBATE • MEL / HONEY • DEHYDROACETIC ACID • MYRISTIC ACID • HELIANTHUS ANNUUS SEED OIL / SUNFLOWER SEED OIL • TOCOPHEROL • LINALOOL • ROSMARINUS OFFICINALIS LEAF EXTRACT / ROSEMARY LEAF EXTRACT • LIMONENE • CITRONELLOL • CISTUS LADANIFERUS OIL • COUMARIN • CITRIC ACID • ARGININE (F.I.L. C48259/7).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</si>
  <si>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Répare
Nourrit 
Protège
Sublime 
Veloute</t>
  </si>
  <si>
    <t>3337873401762</t>
  </si>
  <si>
    <t>3337873401755</t>
  </si>
  <si>
    <t>30156463</t>
  </si>
  <si>
    <t>30156470</t>
  </si>
  <si>
    <t>crème mains et ongles,crème pour les mains,nourrissant ,mains sèches,miel bio ,beurre de karité ,ciste,sécheresse,réparateur,crème mains certifiée bio ,peaux sensibles</t>
  </si>
  <si>
    <t>MB276200</t>
  </si>
  <si>
    <t>Magnifica SOS Soin local anti-boutons certifié Bio 15ml</t>
  </si>
  <si>
    <t>Soin local anti-boutons certifié Bio</t>
  </si>
  <si>
    <t>9,90</t>
  </si>
  <si>
    <t>03337875748599</t>
  </si>
  <si>
    <t>03337875748605</t>
  </si>
  <si>
    <t>03337875748629</t>
  </si>
  <si>
    <t>Le soin localisé SOS magnifica certifié Bio réduit visiblement les boutons localisés en 24h, sans laisser de marques.</t>
  </si>
  <si>
    <t>Le soin SOS magnifica certifié Bio réduit visiblement les boutons localisés en 24h. Concentré d’efficacité, ce soin ciblé anti-imperfections haute performance réduit en 24h la taille du bouton, sa rougeur et les sensations de picotements et d'inconfort tout en prévenant l'apparition de marques.
Au cœur de sa formule : la menthe poivrée Bio du Vercors. Plante médicinale connue depuis la Grèce Antique, elle est anti-inflammatoire, antiseptique et revigorante sur la peau.
Ce soin localisé anti-imperfections a été formulé en associant l’eau florale et l'huile essentielle de menthe poivrée Bio au complexe breveté de 9 huiles essentielles médicinales Bio, dont le pouvoir purifiant est comparable à celui de l'acide glycolique*. Il est également enrichi en huile essentielle médicinale d'origan vert Bio de la Drôme, aux propriétés anti-inflammatoires et anti-rougeurs.
Son parfum 100% d’origine naturelle et puissant, aux notes de menthe et citronnées, procure une véritable sensation de pureté et d'efficacité. 
Testé sous contrôle dermatologique. Convient aux peaux sensibles.
Soin anti-boutons certifié Bio,  fabriqué en France. Formulation Vegan (formule sans ingrédients d’origine animale ou dérivés). Ingrédients locaux issus du commerce équitable.
Tube constitué de 25% de plastique recyclé. A jeter dans le bac de déchets ménagers.
Capot 100% recyclable et étui 100% recyclable certifié FSC**. A jeter dans le bac de tri.
*Brevet déposé complexe Magnifica. Action exfoliante testée en comparaison in vitro versus la dose de référence cosmétique d’acide glycolique. 
**Forest Stewardship Council. FSC est un label environnemental garantissant la gestion durable des forêts.</t>
  </si>
  <si>
    <t>Appliquez sur le bouton aussi souvent que nécessaire.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t>
  </si>
  <si>
    <t>798775 06 - INGREDIENTS:  AQUA / WATER • GLYCERIN • MENTHA PIPERITA LEAF WATER / PEPPERMINT LEAF WATER • CETEARYL ALCOHOL • PROPANEDIOL • HYDROGENATED COCO-GLYCERIDES • GLYCERYL STEARATE • OCTYLDODECANOL • GLYCERYL STEARATE CITRATE • GLYCERYL STEARATE SE • BENZYL ALCOHOL • ARGININE • HELIANTHUS ANNUUS SEED OIL / SUNFLOWER SEED OIL • CITRIC ACID • BUTYROSPERMUM PARKII BUTTER / SHEA BUTTER • CYMBOPOGON SCHOENANTHUS OIL • CITRAL • SALICYLIC ACID • ORIGANUM HERACLEOTICUM FLOWER OIL • ROSMARINUS OFFICINALIS LEAF OIL / ROSEMARY LEAF OIL • GERANIOL • ALOE BARBADENSIS LEAF JUICE POWDER • LIMONENE • SATUREJA MONTANA OIL • EUGENOL • LINALOOL • CYMBOPOGON NARDUS OIL / CITRONELLA OIL • EUGENIA CARYOPHYLLUS FLOWER OIL / CLOVE FLOWER OIL • NEPETA CATARIA OIL • THYMUS VULGARIS FLOWER/LEAF OIL - THYME FLOWER/LEAF OIL • MENTHA PIPERITA OIL / PEPPERMINT OIL • CITRONELLOL • MELISSA OFFICINALIS LEAF OIL • ISOEUGENOL (F.I.L. C249991/1).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</si>
  <si>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 avec 99% d'ingrédients d'origine naturelle, le stop-boutons Magnifica aide à traiter l'imperfection locale sans assécher la peau. En 24h, la taille, la rougeur et les sensations d'inconfort dues au bouton sont significativement réduites.</t>
  </si>
  <si>
    <t>Sanoflore
Magnifica 
anti-imperfection 
imperfections 
boutons
peaux grasses 
certifié bio 
anti-bactérien 
anti-inflammatoire</t>
  </si>
  <si>
    <t>M4687803</t>
  </si>
  <si>
    <t>Nuit Merveilleuse huile sèche visage anti-rides certifiée Bio 30ml</t>
  </si>
  <si>
    <t>Huile sèche de nuit visage anti-rides certifiée Bio</t>
  </si>
  <si>
    <t>03 - SOINS | 112 - Soin visage | 073 - Anti-âge | 0193 - Fermeté et Rides nuit</t>
  </si>
  <si>
    <t>29,20</t>
  </si>
  <si>
    <t>03337875572019</t>
  </si>
  <si>
    <t>03337875572026</t>
  </si>
  <si>
    <t>03337875730839</t>
  </si>
  <si>
    <t>Cette huile sèche visage anti-rides certifiée Bio régénère la peau durant la nuit pour une peau lisse et lumineuse au réveil.</t>
  </si>
  <si>
    <t>Véritable prodige sensoriel, Nuit merveilleuse est une huile sèche, fine et non grasse. Cette huile anti-rides régénère la peau pendant la nuit pour la transformer au réveil : elle est pulpeuse et lumineuse, les traits sont lissés et reposés et les rides s'estompent. Sa texture non grasse pénètre instantanément grâce à une association unique d'huiles essentielles de pélargonium Bio, au pouvoir régénérant comparable au rétinol, et de mélisse officinalis Bio, au pouvoir anti-oxydant comparable à la vitamine C. Ces huiles essentielles agissent au cœur de la peau pour aider à réparer et revitaliser les cellules. 
Son parfum d'agrumes, d'iris et de cèdre d'origine 100% naturelle apaise les sens et vous invite au sommeil réparateur.
Testé sous contrôle dermatologique. Convient aux peaux sensibles.
Huile sèche visage certifiée Bio, fabriquée en France. 
Formulation Vegan (formule sans ingrédients d’origine animale ou dérivés). Ingrédients locaux issus du commerce équitable.
Pot en verre constitué de 25% de verre recyclé. A jeter dans la filière de verre. Pipette à jeter dans le bac des déchets ménager. Etui 100% recyclable certifié FSC*. A mettre dans le bac de tri.
*Forest Stewardship Council. FSC est un label environnemental garantissant la gestion durable des forêts.</t>
  </si>
  <si>
    <t>Au coucher, appliquez quelques gouttes de cette huile sèche sur le visage et le cou.</t>
  </si>
  <si>
    <t>C A P RY L I C /CAPRI C TRIGLYCERIDE .  DICAPRYLYL CARBONATE .  SQUALANE .  OLEA EUROPAEA FRUIT OIL / OLIVE FRUIT OIL* .  SIMMONDSIA CHINENSIS OIL / JOJOBA SEED OIL* .  ROSA RUBIGINOSA SEED OIL* .  OENOTHERA BIENNIS OIL / EVENING PRIMROSE OIL* .  CITRUS AURANTIUM DULCIS (ORANGE) PEEL OIL*  .  LIMONENE • PARFUM / FRAGRANCE  .  TOCOPHEROL .  PELARGONIUM GRAVEOLENS FLOWER OIL* .  LINALOOL .  ORIGANUM MAJORANA LEAF OIL* .  CITRONELLOL  .  ANTHEMIS NOBILIS FLOWER OIL* .  GERANIOL .  CITRUS AURANTIUM AMARA FLOWER OIL / BITTER ORANGE FLOWER OIL* .  CITRAL .  HELIANTHUS ANNUUS SEED OIL / SUNFLOWER SEED OIL .  MELISSA OFFICINALIS LEAF OIL* .  BENZYL ALCOHOL .  CITRIC ACID
*Ingrédient issu de l'Agriculture Biologique
100% du total des ingrédients sont d'origine naturelle (1)
10%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</si>
  <si>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Régénère
Lisse
Vivifie le teint
Répare
Parfum améliorant le sommeil
Testé sous contrôle dermatologique sur 46 femmes, tous types de peaux.</t>
  </si>
  <si>
    <t>sanoflore,merveilleuse,anti rides,anti rides bio,anti rides naturel,anti âge,soin anti age,soin anti rides,ridules,raffermir,ride,régénérer,lisse,serum anti age,huile anti rides,soin de nuit,huile visage,peau mature</t>
  </si>
  <si>
    <t>VFR07967</t>
  </si>
  <si>
    <t>Coffret Merveilleuse huile sèche nuit anti-rides certifiée bio 30ml + Mini eau micellaire 50ml offerte</t>
  </si>
  <si>
    <t>Coffret Huile sèche de nuit anti-rides certifiée bio avec mini eau micellaire 50ml offerte</t>
  </si>
  <si>
    <t>03 - SOINS | 112 - Soin visage | 073 - Anti-âge | 0631 - Sérum anti-âge</t>
  </si>
  <si>
    <t>3433425353951</t>
  </si>
  <si>
    <t>142</t>
  </si>
  <si>
    <t>624</t>
  </si>
  <si>
    <t>03433425362748</t>
  </si>
  <si>
    <t>3000</t>
  </si>
  <si>
    <t>300</t>
  </si>
  <si>
    <t>03433425353968</t>
  </si>
  <si>
    <t>205000</t>
  </si>
  <si>
    <t>03433425353982</t>
  </si>
  <si>
    <t>Sérum anti-âge certifié Bio concentré en huiles, régénère la peau durant la nuit pour une peau plus rebondie et plus lumineuse au réveil</t>
  </si>
  <si>
    <t>Véritable prodige sensoriel, Nuit merveilleuse est une huile sèche, fine et non grasse. Cette huile anti-rides régénère la peau pendant la nuit pour la transformer au réveil : elle est pulpeuse et lumineuse, les traits sont lissés et reposés et les rides s'estompent. Sa texture non grasse pénètre instantanément grâce à une association unique d'huiles essentielles de pélargonium Bio, au pouvoir régénérant comparable au rétinol, et de melisse officinalis Bio, au pouvoir anti-oxydant comparable à la vitamine C, qui agissent au cœur de la peau pour aider à réparer et revitaliser les cellules. Son parfum d'agrumes, d'iris et de cèdre d'origine 100% naturelle apaise les sens et vous invite au sommeil réparateur. OFFERT : votre mini eau micellaire Aciana botanica format découverte pour compléter la routine. Testé sous contrôle dermatologique. Convient aux peaux sensibles. Huile sèche visage certifiée Bio, fabriquée en France. Formulation Vegan (formule sans ingrédients d’origine animale ou dérivés). Ingrédients locaux issus du commerce équitable. Pot en verre constitué de 25% de verre recyclé. A jeter dans le bac de déchets en verre. Pipette à jeter dans le bac des déchets ménager. Etui 100% recyclable certifié FSC*. A mettre dans le bac de tri. *Forest Stewardship Council. FSC est un label environnemental garantissant la gestion durable des forêts.</t>
  </si>
  <si>
    <t>Repulpe</t>
  </si>
  <si>
    <t>Au coucher, appliquez quelques gouttes de cette huile sèche sur le visage et le cou. Convient au peaux matures.</t>
  </si>
  <si>
    <t>798469 05O - INGREDIENTS:  CAPRYLIC/CAPRIC TRIGLYCERIDE • DICAPRYLYL CARBONATE • SQUALANE • OLEA EUROPAEA OIL / OLIVE FRUIT OIL • SIMMONDSIA CHINENSIS OIL / JOJOBA SEED OIL • ROSA RUBIGINOSA SEED OIL • OENOTHERA BIENNIS OIL / EVENING PRIMROSE OIL • CITRUS AURANTIUM DULCIS PEEL OIL / ORANGE PEEL OIL • LIMONENE • PARFUM / FRAGRANCE • TOCOPHEROL • PELARGONIUM GRAVEOLENS FLOWER OIL • LINALOOL • ORIGANUM MAJORANA LEAF OIL • CITRONELLOL • ANTHEMIS NOBILIS FLOWER OIL • GERANIOL • CITRUS AURANTIUM AMARA FLOWER OIL / BITTER ORANGE FLOWER OIL • CITRAL • MELISSA OFFICINALIS LEAF OIL • BENZYL ALCOHOL • HELIANTHUS ANNUUS SEED OIL / SUNFLOWER SEED OIL (F.I.L. B49787/1).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</si>
  <si>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sérum,sérum anti-âge,sérum anti-ride,soin anti-âge ,soin anti-ride,anti-âge bio,anti-ride bio,huile anti-ride,soin vegan,huile essentielle,huile essentielle pelargonium,pelargonium,pelargonium bio,anti-oxydant,peau régénérée,ingrédients naturels</t>
  </si>
  <si>
    <t>VFR06983</t>
  </si>
  <si>
    <t>Coffret Essence Merveilleuse Infusion d’huiles régénérantes anti-rides 30ml avec une mini eau micellaire 50ml</t>
  </si>
  <si>
    <t>Coffret Huile de nuit régénérante anti-rides certifiée bio et eau micellaire offerte</t>
  </si>
  <si>
    <t>3433425318868</t>
  </si>
  <si>
    <t>16</t>
  </si>
  <si>
    <t>640</t>
  </si>
  <si>
    <t>186</t>
  </si>
  <si>
    <t>122</t>
  </si>
  <si>
    <t>43</t>
  </si>
  <si>
    <t>137</t>
  </si>
  <si>
    <t>3462</t>
  </si>
  <si>
    <t>03433425318882</t>
  </si>
  <si>
    <t>138480</t>
  </si>
  <si>
    <t>03433425318905</t>
  </si>
  <si>
    <t>Coffret Essence Merveilleuse et eau micellaire offerte</t>
  </si>
  <si>
    <t>APRYLIC/CAPRIC TRIGLYCERIDE • DICAPRYLYL CARBONATE • SQUALANE • OLEA EUROPAEA OIL / OLIVE FRUIT OIL • SIMMONDSIA CHINENSIS OIL / JOJOBA SEED OIL • ROSA RUBIGINOSA SEED OIL • OENOTHERA BIENNIS OIL / EVENING PRIMROSE OIL • CITRUS AURANTIUM DULCIS PEEL OIL / ORANGE PEEL OIL • LIMONENE • PARFUM / FRAGRANCE • TOCOPHEROL • PELARGONIUM GRAVEOLENS FLOWER OIL • LINALOOL • ORIGANUM MAJORANA LEAF OIL • CITRONELLOL • ANTHEMIS NOBILIS FLOWER OIL • GERANIOL • CITRUS AURANTIUM AMARA FLOWER OIL / BITTER ORANGE FLOWER OIL • CITRAL • MELISSA OFFICINALIS LEAF OIL • BENZYL ALCOHOL • HELIANTHUS ANNUUS SEED OIL / SUNFLOWER SEED OIL (F.I.L. B49787/1).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</si>
  <si>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3337875594721 
3337873401038 
3337873401045</t>
  </si>
  <si>
    <t>3337875483568 
3337873401236 
3337873401793</t>
  </si>
  <si>
    <t>routine anti rides bio,coffret produit bio,soin du visage bio,serum pour le visage</t>
  </si>
  <si>
    <t>Cica Natura</t>
  </si>
  <si>
    <t>MB078200</t>
  </si>
  <si>
    <t>Cica natura Huile multi-correction marques et vergetures certifiée bio 110ml</t>
  </si>
  <si>
    <t>Huile corps anti-vergetures à l'Amande douce certifiée Bio</t>
  </si>
  <si>
    <t>03 - SOINS | 110 - Corps | 064 - Soins ciblés| 0864 - Vergetures</t>
  </si>
  <si>
    <t>21,10</t>
  </si>
  <si>
    <t>366</t>
  </si>
  <si>
    <t>03337875672535</t>
  </si>
  <si>
    <t>8288</t>
  </si>
  <si>
    <t>03337875672542</t>
  </si>
  <si>
    <t>332024</t>
  </si>
  <si>
    <t>941</t>
  </si>
  <si>
    <t>03337875672566</t>
  </si>
  <si>
    <t>Formulée avec 30% d'ingrédients bio et 0% d'ingrédients controversés, cette huile corps corrige marques et vergetures d'origine diverses (grossesse, croissance, prise de poids). Sa formule et son parfum hypoallergéniques apportent confort à la peau.</t>
  </si>
  <si>
    <t>L'huile Cica natura est la réponse efficace, sûre et 100% d'origine naturelle pour corriger les vergetures récentes d'origine diverses (grossesse, variations de poids, croissance à l’adolescence)*.
Les chercheurs du Laboratoire Bio Sanoflore ont identifié l'association d'huiles végétales la plus efficace sur les vergetures : l'huile d'Olive et l'huile d'Amande.
- L'huile d'Olive Bio protège, répare et hydrate. Au-delà de son utilisation ancestrale dans les soins de la peau et des cheveux, elle est riche en vitamine E anti-oxydante, protectrice et apaisante.
- L'huile d'Amande douce Bio hydrate et apporte douceur. Riche en vitamine K, elle favorise la cicatrisation de la peau. Elle est également reconnue pour sa haute tolérance. 
La texture de l'huile Cica natura apporte juste ce qu'il faut de glissant et de douceur, pour un massage anti-vergetures efficace.  
La formule de cette huile est haute tolérance :
- testée sous contrôle dermatologique et hypoallergénique
- adaptée aux femmes allaitantes et aux peaux sensibles
- seulement 12 ingrédients, formule 100% d'origine naturelle et certifiée Bio
Cette huile agit également sur la nutrition des peaux les plus sèches, l'éclat du visage et la beauté des cheveux et de la peau.  
Son parfum 100% d’origine naturelle, aux notes de prairie verte et vanillées, stimulent les sens.
Testée sous contrôle dermatologique.
Huile marques et vergetures certifiée Bio, fabriquée en France. 
Formulation Vegan (formule sans ingrédients d’origine animale ou dérivés). 
Pack éco responsable : Flacon 100% recyclable, constitué de 100% de plastique recyclé. Capot 100% recyclable. A mettre dans le bac de tri. 
*Tests réalisés sur 41 femmes.</t>
  </si>
  <si>
    <t>Répare</t>
  </si>
  <si>
    <t>Pour une efficacité optimale, l'huile Cica natura s'utilise deux fois par jour sur peau sèche, après la douche. 
2 à 3 pressions dans le creux de la main, réchauffez et massez les zones concernées par les vergetures (seins, cuisses, ventre...) selon la gestuelle d’auto-massage expliquée sur le site www.sanoflore.fr.
Elle peut s'utiliser sur le corps, le visage et les cheveux.</t>
  </si>
  <si>
    <t>OLEA EUROPAEA FRUIT OIL / OLIVE FRUIT OIL * - CAPRYLIC/CAPRIC TRIGLYCERIDE - CANOLA OIL - OCTYLDODECANOL - ISOCETYL STEARATE - HEXYLDECANOL - HEXYLDECYL LAURATE - PRUNUS AMYGDALUS DULCIS OIL / SWEET ALMOND OIL * - PARFUM / FRAGRANCE - TOCOPHEROL - HELIANTHUS ANNUUS SEED OIL / SUNFLOWER SEED OIL - CITRIC ACID
*Ingrédient issu de l'Agriculture Biologique 
100% du total des ingrédients sont d'origine naturelle (1)
30%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</si>
  <si>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Cette huile anti-vergetures 100% d'origine naturelle et certifiée Bio atténue les marques, nourrit et rend la peau plus ferme. Formulée en suivant une charte de formulation stricte, c'est la solution bio et efficace contre les vergetures, sans compromis sur la sécurité.</t>
  </si>
  <si>
    <t>sanoflore,cica natura,vergetures,vergetures grossesse,vergetures blanches,vergeture ventre,vergeture fesse,vergeture cuisses,huile vergeture,huile anti vergeture,vergetures seins,huile cheveux,huile corps,huile certifiée bio,huile bio</t>
  </si>
  <si>
    <t>MB265900</t>
  </si>
  <si>
    <t>Olea therapia huile fraîche nourrissante &amp; énergisante certifiée bio 110ml</t>
  </si>
  <si>
    <t>Huile corps nourrissante &amp; énergisante aux huiles essentielles de citron et orange certifiée Bio.</t>
  </si>
  <si>
    <t>3337875714648</t>
  </si>
  <si>
    <t>404</t>
  </si>
  <si>
    <t>03337875734981</t>
  </si>
  <si>
    <t>8875</t>
  </si>
  <si>
    <t>03337875734998</t>
  </si>
  <si>
    <t>443740</t>
  </si>
  <si>
    <t>03337875735018</t>
  </si>
  <si>
    <t>Avec 29% d’huiles végétales certifiées Bio et 71% d’eau activée par de la glycérine végétale, cette huile pour le corps biphasée hydrate, protège et nourrit intensément tout en apportant fraîcheur et légèreté. Formulée avec un cocktail de 5 huiles essentielles d’agrumes aux vertus antifatigue prouvées par des tests neuroscientifiques, Olea therapia énergisante dynamise le corps et réactive la vitalité.</t>
  </si>
  <si>
    <t>Et si une huile nourrissante pour le corps vous permettait de faire le plein d’énergie ? Grâce à sa technologie biphase, Olea therapia énergisante vous apporte une hydratation 24h et tous les bénéfices anti-fatigue des huiles essentielles, dans une texture surprenante, fraîche comme l’eau.
Au cœur de sa formule : les huiles végétales de Tournesol et Olive Bio. Incontournables pour nourrir la peau, elles sont combinées à une haute concentration de glycérine végétale qui garantit une hydratation longue durée. Dès la première application, la peau est protégée, plus douce, plus confortable.
Son plus ? Boostée par un complexe de 5 huiles essentielles d’agrumes bio aux vertus thérapeutiques, cette huile fraîche au parfum vivifiant vous apporte toute l’énergie revigorante des plantes Bio.
Parfum 100% d’origine naturelle aux notes d'agrumes.
Testée sous contrôle dermatologique. 
Huile corps certifiée Bio, fabriquée en France. 
Formulation Vegan (formule sans ingrédients d’origine animale ou dérivés). Ingrédients locaux issus du commerce équitable. 
Pack éco responsable : Flacon 100% recyclable, constitué de 100% de plastique recyclé. Capot 100% recyclable. A mettre dans le bac de tri.</t>
  </si>
  <si>
    <t>Agiter, inspirer et appliquer sur le corps. Terminer l’application en insistant sur la région lombaire pour un effet énergisant immédiat.</t>
  </si>
  <si>
    <t>798781 07 - INGREDIENTS:  AQUA / WATER • DICAPRYLYL ETHER • GLYCERIN • HELIANTHUS ANNUUS SEED OIL / SUNFLOWER SEED OIL • SODIUM CHLORIDE • PENTYLENE GLYCOL • PROPANEDIOL • OLEA EUROPAEA FRUIT OIL / OLIVE FRUIT OIL • LIMONENE • CITRUS AURANTIUM DULCIS PEEL OIL / ORANGE PEEL OIL • SALICYLIC ACID • TOCOPHEROL • CITRUS AURANTIUM BERGAMIA PEEL OIL / BERGAMOT PEEL OIL • CITRUS LIMON PEEL OIL / LEMON PEEL OIL • SODIUM HYDROXIDE • DECYL GLUCOSIDE • LINALOOL • PELARGONIUM GRAVEOLENS FLOWER OIL • CITRUS AURANTIUM AMARA FLOWER OIL / BITTER ORANGE FLOWER OIL • CITRONELLOL • CITRAL • GERANIOL • THYMUS VULGARIS FLOWER/LEAF OIL - THYME FLOWER/LEAF OIL • ROSA DAMASCENA FLOWER OIL • MELISSA OFFICINALIS LEAF OIL • CITRIC ACID • ARGININE (F.I.L. C243969/1).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</si>
  <si>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0000030156463</t>
  </si>
  <si>
    <t>Sanoflore 
certifié bio 
huile pour le corps 
huile sèche corps 
huile corps certifiée bio 
huile végétale 
huile nourrissante 
huile hydratante 
huile essentielle de citron 
huile essentielle d'orange
fraîcheur
vitalité</t>
  </si>
  <si>
    <t>MB303500</t>
  </si>
  <si>
    <t>Absolu merveilleux sérum anti-rides intégral certifié Bio 30ml</t>
  </si>
  <si>
    <t>3337875751049</t>
  </si>
  <si>
    <t>35,00</t>
  </si>
  <si>
    <t>03337875775724</t>
  </si>
  <si>
    <t>03337875775731</t>
  </si>
  <si>
    <t>03337875775755</t>
  </si>
  <si>
    <t>L'Absolu merveilleux est un sérum anti-rides intégral certifié Bio et vegan offrant une action corrective globale sur tous les signes de l’âge : rides, fermeté et éclat. Et ce grâce à ses 54% d'actifs botaniques anti-âge Bio associés à de l'acide hyaluronique d'origine naturelle.</t>
  </si>
  <si>
    <t>L'Absolu merveilleux est un sérum anti-rides intégral certifié Bio et vegan offrant une action corrective globale sur tous les signes de l’âge : rides, fermeté et éclat. Formulé avec 54% d'actifs botaniques anti-âge Bio et de l’acide hyaluronique d’origine naturelle, ce soin haute performance offre un résultat anti-rides puissant.  Les rides sont lissées, la peau est plus ferme et le teint plus lumineux. On retrouve au cœur de cette formule médicinale :
- le concentré botanique de Pélargonium Bio - parfait dosage de son hydrolat et de son huile essentielle (communément appelée huile essentielle de Géranium), stimulant la production de collagène pour lisser les rides et apporter de l'éclat au teint
- de l’huile essentielle de Mélisse Bio, puissant antioxydant
- de l’extrait d’Alfalfa Bio pour raffermir la peau. 
Ces actifs s'associent à de l'acide hyaluronique d'origine naturelle pour hydrater et repulper la peau. Sa texture inédite enrichie en gomme d’acacia se transforme au contact de la peau en gouttelettes fraiches. 
Son parfum 100% d'origine naturelle aux notes florales douces apporte une sensation de naturalité, d’efficacité et de plaisir.   
Testé sous contrôle dermatologique. Convient aux peaux sensibles. 
Sérum anti-rides intégral certifié Bio, fabriqué en France. 
Formulation Vegan (formule sans ingrédients d’origine animale ou dérivés). Ingrédients locaux issus du commerce équitable. 
Flacon en verre 100% recyclable constitué de 25% de matière recyclé. A mettre dans la filière de verre. Pipette à jeter dans le bac de déchets ménagers. Etui 100% recyclable certifié FSC*. A mettre dans le bac de tri. 
*Forest Stewardship Council. FSC est un label environnemental garantissant la gestion durable des forêts.</t>
  </si>
  <si>
    <t>Appliquez quelques gouttes de l'Absolu merveilleux matin et/ou soir sur peau propre</t>
  </si>
  <si>
    <t>798767 39 - INGREDIENTS:  PELARGONIUM GRAVEOLENS FLOWER/LEAF/STEM WATER • AQUA / WATER • DICAPRYLYL CARBONATE • GLYCERIN • C15-19 ALKANE • ALCOHOL DENAT. • ACACIA SENEGAL GUM • BUTYROSPERMUM PARKII BUTTER / SHEA BUTTER • ZEA MAYS STARCH / CORN STARCH • BENZYL ALCOHOL • ARGININE • CITRIC ACID • XANTHAN GUM • CARRAGEENAN • CI 77891 / TITANIUM DIOXIDE • SALICYLIC ACID • MEDICAGO SATIVA EXTRACT / ALFALFA EXTRACT • PARFUM / FRAGRANCE • MICA • LINALOOL • PELARGONIUM GRAVEOLENS FLOWER OIL • SILICA • CITRONELLOL • LIMONENE • SODIUM HYALURONATE • SODIUM BENZOATE • GERANIOL • MELISSA OFFICINALIS LEAF OIL • CITRAL • TOCOPHEROL (F.I.L. C263098/1).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</si>
  <si>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Efficacité anti-rides</t>
  </si>
  <si>
    <t>soin anti-age,soin anti-rides,serum,serum anti-age,serum anti-rides,anti-âge,anti-rides,anti-âge bio,anti-rides bio,rides,serum bio,peau ferme,peau lisse</t>
  </si>
  <si>
    <t>M6338505</t>
  </si>
  <si>
    <t>Véritable eau florale de Bleuet certifiée Bio défatigante certifiée bio 200ml</t>
  </si>
  <si>
    <t>Brume décongestionnante d'hydrolat de bleuet certifiée Bio</t>
  </si>
  <si>
    <t>03337870202904</t>
  </si>
  <si>
    <t>03337870202881</t>
  </si>
  <si>
    <t>03337870202867</t>
  </si>
  <si>
    <t>Formulée à 99% d’ingrédients Bio, cette eau florale de bleuet au pouvoir antioxydant comparable à celui de la vitamine C apaise, décongestionne et rafraîchit les yeux fatigués et gonflés.</t>
  </si>
  <si>
    <t>Expert des hydrolats, le Laboratoire Sanoflore a choisi la distillation à la vapeur d’eau, procédé respectueux de la plante, pour extraire toute la fraîcheur et la puissance du bleuet messicole Bio.
Fraîche et non diluée, cette eau florale haute performance possède des propriétés anti-cernes, anti-poches et anti-rides.*
Bien plus qu’un simple geste rafraîchissant, cette brume recèle de nombreux bienfaits et usages qui en font un incontournable de toutes les routines beauté.
Sans parfum ajouté.
Testé sous contrôle dermatologique. Convient aux peaux sensibles. 
Hydrolat de Bleuet certifié bio. Fabriqué en France. 
Ingrédients locaux issus du commerce équitable. 
Formule vegan (Formule sans ingrédients d’origine animale ou dérivés). 
Flacon 100% recyclable et constitué de 100% de plastique recyclé. A mettre dans le bac de tri. Pompe à jeter dans le bac des déchets ménagers.
*Tests in vivo sur 41 femmes de 35 à 59 ans, application 2 fois par jour pendant 1 mois.</t>
  </si>
  <si>
    <t>Appliquez matin et soir, en lotion ou en brumisation sur le visage. Au coton ou en compresse sur les paupières et les poches pour un apaisement immédiat du contour des yeux.
Convient à tous types de peaux, même les peaux sensibles.
S'utilise comme une eau thermale, avant l'application de votre soin lors de votre routine beauté, ou à tout moment de la journée.</t>
  </si>
  <si>
    <t>CENTAUREA CYANUS FLOWER WATER* .  AQUA / WATER .  ARGININE .  CITRIC ACID .  DEHYDROACETIC ACID .  BENZYL ALCOHOL.
*Ingrédient issu de l'Agriculture Biologique
99% du total des ingrédients sont d'origine naturelle (1)
99%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</si>
  <si>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Cette brume d'eau florale de bleuet Bio agit sur la zone du contour des yeux. Efficace contre les cernes, elle défatigue les paupières, apaise et rafraîchit la zone regard.</t>
  </si>
  <si>
    <t>eau florale,brume,eau de bleuet,soin contour des yeux,contour des yeux bio,contour des yeux,décongestionnant,anti cernes,anti rides,lotion,yeux fatigués,eau florale certifiée bio</t>
  </si>
  <si>
    <t>VFR08410</t>
  </si>
  <si>
    <t>Magnifica Crème de nuit anti-imperfections 50 ml + Aqua Magnifica Format Voyage 50 ml offert</t>
  </si>
  <si>
    <t>Routine anti-imperfection purifiante certifiée Bio à la menthe poivrée</t>
  </si>
  <si>
    <t>3433425333496</t>
  </si>
  <si>
    <t>27,75</t>
  </si>
  <si>
    <t>480</t>
  </si>
  <si>
    <t>245</t>
  </si>
  <si>
    <t>110</t>
  </si>
  <si>
    <t>740</t>
  </si>
  <si>
    <t>03433425345147</t>
  </si>
  <si>
    <t>3492</t>
  </si>
  <si>
    <t>03433425345116</t>
  </si>
  <si>
    <t>139680</t>
  </si>
  <si>
    <t>03433425345130</t>
  </si>
  <si>
    <t>Cette crème de nuit correctrice anti-imperfections purifie la peau et réduit les marques. Dès le réveil, la peau est plus lisse, matifiée et hydratée.</t>
  </si>
  <si>
    <t>Cette crème de nuit anti-imperfections à l'efficacité haute performance agit contre les imperfections et les marques, laissant la peau lisse, hydratée et matifiée. Sa texture baume-en-gel léger et frais, infuse la peau de toute l'efficacité anti-imperfections des plantes médicinales qui la composent. Conseillée pour tous les types de peaux à imperfections, jeunes ou adultes, peaux mixtes à grasses, même sensibles.
Au cœur de sa formulation : la menthe poivrée Bio du Vercors. Plante médicinale connue depuis la Grèce Antique, elle est anti-inflammatoire, antiseptique et revigorante sur la peau.
Ce soin de nuit a été formulé en associant l’eau florale et l'huile essentielle de menthe poivrée Bio au complexe breveté de 9 huiles essentielles médicinales Bio, dont le pouvoir purifiant est comparable à celui de l'acide glycolique*.
Libérée des impuretés et de l'excès de sébum, la peau est matifiée et les pores resserrés.
Complétez votre routine grâce à l'Aqua Magnifica format mini 50 ml offerte.
Testé sous contrôle dermatologique.
Crème de nuit certifiée Bio, fabriquée en France. Ingrédients locaux issus du commerce équitable.
Pot 100% recyclable et constitué de 25% de verre recyclé. A mettre dans la filière de verre.
Capot 100% recyclable. Etui 100% recyclable certifié FSC**. A mettre dans le bac de tri.
*Brevet déposé complexe Magnifica. Action exfoliante testée en comparaison in vitro versus la dose de référence cosmétique d’acide glycolique. 
**Forest Stewardship Council. FSC est un label environnemental garantissant la gestion durable des forêts.</t>
  </si>
  <si>
    <t>Appliquez le soir sur l'ensemble du visage et du cou.
Peut s'utiliser aussi en masque rééquilibrant 1 à 2 fois par semaine. 
Peut s'appliquer sur tout type de peau, jeune ou adulte, et même sensible.
Appliquez après le nettoyage et éventuellement après un sérum.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puis notre Crème de nuit magnifica.
5. Et sur les boutons localisés, utilisez le SOS magnifica aussi souvent que nécessaire.</t>
  </si>
  <si>
    <t>AQUA / WATER • MENTHA PIPERITA LEAF WATER / PEPPERMINT LEAF WATER • ALCOHOL DENAT. • DICAPRYLYL ETHER • MICA • GLYCERIN • POLYGLYCERYL-3 DICITRATE/STEARATE • CERA ALBA / BEESWAX • BENZYL ALCOHOL • PROPANEDIOL • PARFUM / FRAGRANCE • ARGININE • LINALOOL • SODIUM HYALURONATE • XANTHAN GUM • CITRIC ACID • CYMBOPOGON SCHOENANTHUS OIL • LIMONENE • CITRAL • SALICYLIC ACID • CITRONELLOL • ROSMARINUS OFFICINALIS LEAF OIL / ROSEMARY LEAF OIL • MENTHOL • CI 77288 / CHROMIUM OXIDE GREENS • MENTHA PIPERITA OIL / PEPPERMINT OIL • GERANIOL • SATUREIA MONTANA OIL / SATUREJA MONTANA OIL • CI 77891 / TITANIUM DIOXIDE • EUGENOL • TOCOPHEROL • CYMBOPOGON NARDUS OIL / CITRONELLA OIL • EUGENIA CARYOPHYLLUS FLOWER OIL / CLOVE FLOWER OIL • NEPETA CATARIA OIL • ORIGANUM HERACLEOTICUM FLOWER OIL • THYMUS VULGARIS FLOWER/LEAF OIL - THYME FLOWER/LEAF OIL • MELISSA OFFICINALIS LEAF OIL • BENZYL BENZOATE (F.I.L. C215654/1).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</si>
  <si>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de la menthe poivrée Bio, ce soin correcteur anti-imperfections et anti-marques rééquilibre la peau pendant la nuit. Dès le réveil, les marques sont réduites. la peau est purifée, libérée des imperfections, de l'excès de sébum,</t>
  </si>
  <si>
    <t>excès de sébum
sebum
peaux grasses 
peaux mixtes 
anti-imperfections
imperfections 
purifiant
soin peaux grasses 
resserrer les pores 
crème peaux grasses 
crème matifiante 
crème hydratante peaux grasses 
crème de nuit peaux grasses 
crème de nuit peaux mixtes 
crème de nuit 
menthe poivrée
argile blanche 
soin de nuit certifié bio 
format voyage offert</t>
  </si>
  <si>
    <t>MB266300</t>
  </si>
  <si>
    <t>Magnifica Crème de nuit anti-imperfections certifiée Bio 50 ml</t>
  </si>
  <si>
    <t>Crème de nuit matifiante anti-imperfections, peaux grasses certifiée Bio</t>
  </si>
  <si>
    <t>556</t>
  </si>
  <si>
    <t>03337875720755</t>
  </si>
  <si>
    <t>10528</t>
  </si>
  <si>
    <t>03337875720762</t>
  </si>
  <si>
    <t>421620</t>
  </si>
  <si>
    <t>03337875720786</t>
  </si>
  <si>
    <t>Cette crème de nuit correctrice anti-imperfections certifiée Bio purifie la peau et réduit les marques. Dès le réveil, la peau est plus lisse, matifiée et hydratée.</t>
  </si>
  <si>
    <t>Cette crème de nuit anti-imperfections à l'efficacité haute performance agit contre les imperfections et les marques, laissant la peau lisse, hydratée et matifiée. Sa texture baume-en-gel léger et frais, infuse la peau de toute l'efficacité anti-imperfections des plantes médicinales qui la composent. Conseillée pour tous les types de peaux à imperfections, jeunes ou adultes, peaux mixtes à grasses, même sensibles.
Au cœur de sa formulation : la menthe poivrée Bio du Vercors. Plante médicinale connue depuis la Grèce Antique, elle est anti-inflammatoire, antiseptique et revigorante sur la peau.
Ce soin de nuit a été formulé en associant l’eau florale et l'huile essentielle de menthe poivrée Bio au complexe breveté de 9 huiles essentielles médicinales Bio, dont le pouvoir purifiant est comparable à celui de l'acide glycolique*.
Libérée des impuretés et de l'excès de sébum, la peau est matifiée et les pores resserrés.
Son parfum 100% d’origine naturelle, aux notes fraîches et vivifiantes stimule les sens.
Testé sous contrôle dermatologique.
Crème de nuit certifiée Bio, fabriquée en France. Ingrédients locaux issus du commerce équitable.
Pot 100% recyclable et constitué de 25% de verre recyclé. A mettre dans la filière de verre.
Capot 100% recyclable. Etui 100% recyclable certifié FSC**. A mettre dans le bac de tri.
*Brevet déposé complexe Magnifica. Action exfoliante testée en comparaison in vitro versus la dose de référence cosmétique d’acide glycolique. 
**Forest Stewardship Council. FSC est un label environnemental garantissant la gestion durable des forêts.</t>
  </si>
  <si>
    <t>Appliquez le soir sur l'ensemble du visage et du cou.
Peut s'utiliser aussi en masque rééquilibrant 1 à 2 fois par semaine.
Peut s'appliquer sur tout type de peau, jeune ou adulte, et même sensible.
Appliquez après le nettoyage et éventuellement après un sérum.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t>
  </si>
  <si>
    <t>AQUA / WATER - MENTHA PIPERITA LEAF WATER / PEPPERMINT LEAF WATER* - ALCOHOL DENAT. - DICAPRYLYL ETHER – MICA – GLYCERIN - POLYGLYCERYL-3 DICITRATE/STEARATE - CERA ALBA / BEESWAX* - BENZYL ALCOHOL – PROPANEDIOL – ARGININE - CITRIC ACID - PARFUM / FRAGRANCE - LINALOOL - SODIUM HYALURONATE - XANTHAN GUM - CYMBOPOGON SCHOENANTHUS OIL* - LIMONENE – CITRAL – SALICYLIC ACID – CITRONELLOL - ROSMARINUS OFFICINALIS LEAF OIL / ROSEMARY LEAF OIL* - MENTHOL - CI 77288 / CHROMIUM OXIDE GREENS - MENTHA PIPERITA OIL / PEPPERMINT OIL* - GERANIOL - SATUREJA MONTANA OIL* - CI 77891 / TITANIUM DIOXIDE - EUGENOL
TOCOPHEROL - CYMBOPOGON NARDUS OIL / CITRONELLA OIL* - EUGENIA CARYOPHYLLUS FLOWER OIL / CLOVE FLOWER OIL* - NEPETA CATARIA OIL* - ORIGANUM HERACLEOTICUM FLOWER OIL* - THYMUS VULGARIS FLOWER/LEAF OIL - THYME FLOWER/LEAF OIL* - MELISSA OFFICINALIS LEAF OIL* - BENZYL BENZOATE. 
*Ingrédient issu de l’Agricultre Biologique
98% du total des ingrédients sont d’origine naturelle (1)
23%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</si>
  <si>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magnifica,exces de sebum,sebum,peau grasse,peau mixte,anti-imperfections,imperfections,purifiant,soin peau grasse,resserrer les pores,creme peau grasse,creme matifiante,creme hydratante peau grasse,creme de nuit peau grasse,creme de nuit peau mixte,crème de nuit,menthe poivrée,argile blanche,soin de nuit certifié bio</t>
  </si>
  <si>
    <t>VFR06764</t>
  </si>
  <si>
    <t>Coffret Reines Certifié Bio</t>
  </si>
  <si>
    <t>Rituel perfecteur certifié Bio</t>
  </si>
  <si>
    <t>3433425310367</t>
  </si>
  <si>
    <t>23,90</t>
  </si>
  <si>
    <t>145</t>
  </si>
  <si>
    <t>1985</t>
  </si>
  <si>
    <t>03433425310381</t>
  </si>
  <si>
    <t>71460</t>
  </si>
  <si>
    <t>784</t>
  </si>
  <si>
    <t>03433425310404</t>
  </si>
  <si>
    <t>Crème des reines légère 40 ml certifiée bio à la gelée royale au pouvoir protecteur comparable à la vitamine C</t>
  </si>
  <si>
    <t>Formulée avec de la gelée royale pure antioxydante, la Crème des reines Légère a prouvé sa capacité à parfaire les atouts de la peau, dans une texture légère et confortable :                                                                                                                                                                                                                                                                                                                                                                                                                                                                                                                                                                                                                                                                                                                                                                                                                                                • Lisse
• Illumine
• Repulpe
Accompagnée d’un masque des Reines  format voyage                                                                                                                                                                                                                                                                                                                                                                                                                 • Affine le grain de peau
• Homogénéise le teint
Crème des reines légère, tube 40 ml et Reines, Masque des reines gelée perfectrice illuminatrice, tube 15ml.
Découvrez nos coffrets Sanoflore plus éco-responsables ! 
Conçus en carton 100% recyclable certifié FSC*, ils sont prêts à offrir 
Nos coffrets sont zéro déchets car ils se transforment en papier cadeau : 
1-Retirez le bandeau, sans le déchirer
2- Refermez le coffret
3- Replacez le bandeau : PRET A OFFRIR ! 
*FSC : Conseil de bonne gestion des forêts
Chez Sanoflore, Laboratoire Bio français créé dans le Vercors en 1972, nous capturons la puissance des plantes Bio, naturellement distillées, pour délivrer des résultats immédiats et visibles, et inviter chaque jour votre peau à vivre une parenthèse de fraîcheur et de santé. Nous offrons à toutes les femmes une alternative Bio innovante à la cosmétique conventionnelle.</t>
  </si>
  <si>
    <t>Appliquez matin et soir sur l'ensemble du visage et du cou.</t>
  </si>
  <si>
    <t>798658 06 - INGREDIENTS:  AQUA / WATER • ROSA DAMASCENA FLOWER WATER • PROPANEDIOL • ALCOHOL DENAT. • DICAPRYLYL ETHER • MICA • GLYCERIN • RHAMNOSE • POLYGLYCERYL-3 DICITRATE/STEARATE • CERA ALBA / BEESWAX • BENZYL ALCOHOL • CI 77891 / TITANIUM DIOXIDE • PARFUM / FRAGRANCE • SODIUM HYALURONATE • XANTHAN GUM • LINALOOL • LIMONENE • SILICA • CITRONELLOL • BENZYL SALICYLATE • GERANIOL • ROYAL JELLY • CI 77491, CI 77492 / IRON OXIDES • CITRAL • ALUMINA • TOCOPHEROL • EUGENOL • BENZYL BENZOATE (F.I.L. C229855/2).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</si>
  <si>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Lisse
Illumine
Repulpe
Offre un fini soyeux
Hydrate</t>
  </si>
  <si>
    <t>sanoflore,coffret,reines,lisse,éclat,masque,crème de jour,hydratant,hydratation,creme visage bio</t>
  </si>
  <si>
    <t>M9121903</t>
  </si>
  <si>
    <t>Reines Crème de jour légère éclat certifiée bio 40ml</t>
  </si>
  <si>
    <t>Crème de jour légère éclat certifiée bio à la gelée royale au pouvoir protecteur comparable à la vitamine C</t>
  </si>
  <si>
    <t>03337875546362</t>
  </si>
  <si>
    <t>03337875738149</t>
  </si>
  <si>
    <t>03337875738163</t>
  </si>
  <si>
    <t>Enrichie en Gelée Royale pure, au pouvoir protecteur comparable à la vitamine C, ce soin de jour certifié Bio convient aux peaux normales à mixtes, même sensibles. Il lisse la peau, affine le grain. Le toucher de la peau se fait pulpeux et le teint lumineux. 
Parfum gourmand de gelée royale, 100% d’origine naturelle.
Testé sous contrôle dermatologique. 
Crème visage certifiée Bio, fabriquée en France. 
Ingrédients locaux issus du commerce équitable. 
Tube constitué de 25% de plastique recyclé. A jeter dans le bac de déchets ménagers. Capot 100% recyclable. Etui 100% recyclable certifié FSC*. A mettre dans le bac de tri. 
*Forest Stewardship Council. FSC est un label environnemental garantissant la gestion durable des forêts.</t>
  </si>
  <si>
    <t>sanoflore,reines,lisse,éclat,peau douce,gelée royale,teint terne,crème de jour,crème visage,crème visage bio,crème hydratante,soin de jour,peau parfaite</t>
  </si>
  <si>
    <t>VFR08166</t>
  </si>
  <si>
    <t>Coffret cadeau Crème des reines 40ml + mini Eau micellaire Aciana botanica 50ml offerte Sanoflore</t>
  </si>
  <si>
    <t>Coffret cadeau soin fermeté et éclat certifié Bio</t>
  </si>
  <si>
    <t>3433425344614</t>
  </si>
  <si>
    <t>03433425352763</t>
  </si>
  <si>
    <t>03433425344621</t>
  </si>
  <si>
    <t>03433425344645</t>
  </si>
  <si>
    <t>Formulée avec de la gelée royale pure antioxydante, la Crème des reines Légère a prouvé sa capacité à parfaire les atouts de la peau, dans une texture légère et confortable : • Lisse • Illumine • Repulpe Accompagnée d’un masque des Reines format voyage • Affine le grain de peau • Homogénéise le teint Crème des reines légère, tube 40 ml et Aciana botanica eau micellaire démaquillante et apaisante 50ml. Découvrez nos coffrets Sanoflore plus éco-responsables ! Conçus en carton 100% recyclable certifié FSC*, ils sont prêts à offrir. Nos coffrets sont zéro déchets car ils se transforment en papier cadeau : 1-Retirez le bandeau, sans le déchirer 2- Refermez le coffret 3- Replacez le bandeau : PRET A OFFRIR ! 
FAITES UN CADEAU A LA NATURE : en offrant ce coffret, vous participez à notre programme de plantation d'arbres en partenariat avec des agriculteurs et contribuez ainsi à préserver la biodiversité dans le Vercors.
*FSC : Conseil de bonne gestion des forêts. Chez Sanoflore, Laboratoire Bio français créé dans le Vercors en 1972, nous capturons la puissance des plantes Bio, naturellement distillées, pour délivrer des résultats immédiats et visibles, et inviter chaque jour votre peau à vivre une parenthèse de fraîcheur et de santé. Nous offrons à toutes les femmes une alternative Bio innovante à la cosmétique conventionnelle.</t>
  </si>
  <si>
    <t>798658 06 - INGREDIENTS:  AQUA / WATER • ROSA DAMASCENA FLOWER WATER • PROPANEDIOL • ALCOHOL DENAT. • DICAPRYLYL ETHER • MICA • GLYCERIN • RHAMNOSE • POLYGLYCERYL-3 DICITRATE/STEARATE • CERA ALBA / BEESWAX • BENZYL ALCOHOL • CI 77891 / TITANIUM DIOXIDE • PARFUM / FRAGRANCE • SODIUM HYALURONATE • XANTHAN GUM • LINALOOL • LIMONENE • SILICA • CITRONELLOL • BENZYL SALICYLATE • GERANIOL • ROYAL JELLY • CI 77491, CI 77492 / IRON OXIDES • CITRAL • ALUMINA • TOCOPHEROL • EUGENOL • BENZYL BENZOATE (F.I.L. C229854/2).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</si>
  <si>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coffret,reine,lisse,éclat,crème de jour bio,gelée royale,crème gelée royale,teint terne,peau parfaite,peau lisse,peau éclatante,sanoflore</t>
  </si>
  <si>
    <t>MB192000</t>
  </si>
  <si>
    <t>Cica natura Baume réparateur aux mille vertus certifié bio 40ml</t>
  </si>
  <si>
    <t>Baume visage et corps réparateur aux huiles essentielles de Ciste et Cèdre certifié Bio</t>
  </si>
  <si>
    <t>3337875684217</t>
  </si>
  <si>
    <t>8,75</t>
  </si>
  <si>
    <t>114</t>
  </si>
  <si>
    <t>03337875721684</t>
  </si>
  <si>
    <t>5120</t>
  </si>
  <si>
    <t>03337875721691</t>
  </si>
  <si>
    <t>204800</t>
  </si>
  <si>
    <t>03337875721714</t>
  </si>
  <si>
    <t>Formulé avec des huiles essentielles de Ciste et de Cèdre Bio aux vertus cicatrisantes, le baume Cica natura certifié Bio répare et protège les peaux agressées. Riche en Aloe Vera Bio et Beurre de Karité, cette crème réparatrice nourrit et apaise les peaux abîmées par tous les inconforts du quotidien.</t>
  </si>
  <si>
    <t>Peau tiraillée ? Très sèche ? Fragilisée ? Le baume réparateur Cica natura met au service des peaux agressées tout le pouvoir thérapeutique de la Nature. Sa texture riche et fondante, à l’effet « pansement », répare, protège et apaise intensément les peaux les plus fragilisées et les peaux sèches à très sèches.
Au cœur de sa formule : les huiles essentielles de Ciste et de Cèdre Bio. Connues depuis l’Antiquité pour leurs vertus cicatrisantes et antibactériennes, ces huiles essentielles sont combinées à l’Aloe Vera et au Beurre de Karité aux bienfaits nourrissants et apaisants. 
Instantanément, la peau est moins rugueuse, plus douce et confortable.
Parfum 100% d’origine naturelle aux notes vertes et médicinales.
Testé sous contrôle dermatologique. Convient aux peaux sensibles. 
Baume réparateur certifié Bio, fabriqué en France. 
Formulation Vegan (formule sans ingrédients d’origine animale ou dérivés). Ingrédients locaux issus du commerce équitable. 
Tube constitué de 25% de plastique recyclé. A jeter dans le bac de déchets ménagers. Capot 100% recyclable. A jeter dans le bac de tri.</t>
  </si>
  <si>
    <t>Appliquer sur peau agressée aussi souvent que nécessaire. Peut s'utiliser sur visage et corps.
Recommandé pour :
- zones de frictions,
- zones de sécheresse sévère,
- craquelures, gerçures, 
- zones de tiraillement, inconforts, rougeurs
- zones irritées par le froid, les travaux manuels, après-soleil...
- zones de rugosités comme pieds et mains.</t>
  </si>
  <si>
    <t>798714 06 - INGREDIENTS:  AQUA / WATER • GLYCERIN • CETEARYL ALCOHOL • PROPANEDIOL • GLYCERYL STEARATE • LAURYL LAURATE • GLYCERYL STEARATE CITRATE • GLYCERYL STEARATE SE • BENZYL ALCOHOL • HELIANTHUS ANNUUS SEED OIL / SUNFLOWER SEED OIL • BUTYROSPERMUM PARKII BUTTER / SHEA BUTTER • ARGININE • SALICYLIC ACID • ALOE BARBADENSIS LEAF JUICE POWDER • CISTUS LADANIFERUS OIL • CEDRUS ATLANTICA WOOD OIL • LIMONENE (F.I.L. C237566/1).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</si>
  <si>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Le baume réparateur certifié Bio Cica natura nourrit les zones de sécheresses sévères, réduit les rougeurs et les sensations d’irritation, et apaise la peau gercée, craquelée. Sa formule convient aux peaux sensibles et permet de réparer les peaux les plus fragilisées.</t>
  </si>
  <si>
    <t>3337873401175</t>
  </si>
  <si>
    <t>3337875562317</t>
  </si>
  <si>
    <t>3337875562324</t>
  </si>
  <si>
    <t>baume corps reparateur,soin corps bio,beurre de karité bio,aloe vera bio,baume peau seche</t>
  </si>
  <si>
    <t>MB017301</t>
  </si>
  <si>
    <t>Huile-barrière Cica natura certifiée Bio pour lèvres gercées et abîmées</t>
  </si>
  <si>
    <t>Soin des lèvres gercées et abimées certifié Bio</t>
  </si>
  <si>
    <t>3337875562317</t>
  </si>
  <si>
    <t>7,10</t>
  </si>
  <si>
    <t>261</t>
  </si>
  <si>
    <t>13050</t>
  </si>
  <si>
    <t>27</t>
  </si>
  <si>
    <t>88</t>
  </si>
  <si>
    <t>7.5</t>
  </si>
  <si>
    <t>03337875721523</t>
  </si>
  <si>
    <t>4006</t>
  </si>
  <si>
    <t>03337875721530</t>
  </si>
  <si>
    <t>200275</t>
  </si>
  <si>
    <t>03337875738170</t>
  </si>
  <si>
    <t>Formulée avec 34% d'ingrédients bio, l'huile-barrière est efficace même sur les lèvres gercées et abîmées. Tout au long de la journée, elle protège, apaise les sensations de tiraillements et apporte une touche glossy naturelle.</t>
  </si>
  <si>
    <t>Appliquée sur vos lèvres, même gercées et abîmées, l’huile-barrière Cica natura protège et apaise les sensations d’inconfort et de tiraillement. Sa texture huile gélifiée sublime vos lèvres avec un rendu glossy naturel.
Le plus de notre produit ? Vegan et certifié Bio, il respecte une charte de formulation stricte pour prendre soin de vos lèvres, sans compromis.
Au cœur de sa formule : l’huile essentielle de Lavande Bio du Vercors. Connue en aromathérapie comme en cosmétique pour ses vertus thérapeutiques cicatrisantes, la lavande aide à réparer la peau pour des lèvres sans gerçures. 
Associée à la Lavande, l’huile de Tournesol est concentrée à 30% pour préserver l’intégrité de la fonction barrière et nourrir vos lèvres.
Le résultat : des lèvres protégées et sublimées au quotidien !
Son parfum 100% d’origine naturelle révèle des notes gourmandes de miel, vanille, lavande et jasmin.
Testé sous contrôle dermatologique. Convient aux lèvres sensibles. 
Soin lèvres certifié Bio, fabriqué en France. 
Formulation Vegan (formule sans ingrédients d’origine animale ou dérivés). Ingrédients locaux issus du commerce équitable. 
Tube constitué de 25% de plastique recyclé. A jeter dans le bac de déchets ménagers. Capot 100% recyclable. A jeter dans le bac de tri. Etui 100% recyclable certifié FSC*. A mettre dans le bac de tri. 
*Forest Stewardship Council. FSC est un label environnemental garantissant la gestion durable des forêts.</t>
  </si>
  <si>
    <t>Appliquer aussi souvent que nécessaire.
Notre astuce beauté : appliquez sur votre rouge à lèvres pour un résultat glossy naturel.</t>
  </si>
  <si>
    <t>798735 56 - INGREDIENTS:  OLEIC/LINOLEIC/LINOLENIC POLYGLYCERIDES • HELIANTHUS ANNUUS SEED OIL / SUNFLOWER SEED OIL • POLYGLYCERYL-3 DIISOSTEARATE • ALCOHOL DENAT. • TOCOPHEROL • PARFUM / FRAGRANCE • LAVANDULA ANGUSTIFOLIA OIL / LAVENDER OIL • AQUA / WATER • LINALOOL • BENZYL ALCOHOL • LIMONENE • CITRONELLOL • BENZYL BENZOATE • CITRAL • GERANIOL (F.I.L. C225799/1).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</si>
  <si>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Protège, nourrit et sublime les lèvres.
A l'huile de tournesol bio et l'huile essentielle de lavande bio</t>
  </si>
  <si>
    <t>sanoflore
,Masque à lèvres,Lèvres abîmées ,Baume à lèvres,Lèvres sèches,Soin lèvres,Lèvres gercées,Lavande Bio,Camomille Bio ,soin réparateur lèvres</t>
  </si>
  <si>
    <t>M9121702</t>
  </si>
  <si>
    <t>Merveilleuse Masque de nuit régénérant 75ml</t>
  </si>
  <si>
    <t>Masque de nuit régénérant certifié bio à l'huile essentielle de Mélisse, au pouvoir anti-oxydant comparable à celui de la vitamine C et à l'huile essentielle de Pelargonium au pouvoir régénérant comparable à celui du rétinol.</t>
  </si>
  <si>
    <t>15,50</t>
  </si>
  <si>
    <t>89</t>
  </si>
  <si>
    <t>8441</t>
  </si>
  <si>
    <t>03337875566100</t>
  </si>
  <si>
    <t>337640</t>
  </si>
  <si>
    <t>03337875566124</t>
  </si>
  <si>
    <t>Masque de nuit anti-âge certifié bio, peau régénérée et sommeil amélioré</t>
  </si>
  <si>
    <t>La formule unique de ce masque anti-âge associe un duo d'Huiles Essentielles Bio (Mélisse du Vercors &amp; Pelargonium), connu pour sa puissante action anti-rides, à un complexe de plantes aromatiques (Orange douce, Marjolaine, Camomille, Néroli) qui améliore la qualité du sommeil. L'huile essentielle de Mélisse a un pouvoir anti-oxydant comparable à celui de la vitamine C et l'huile essentielle de Pelargonium a un pouvoir régénérant comparable à celui du rétinol. 
Même après une courte nuit de sommeil, votre peau parait jeune et fraîche, comme si vous aviez dormi 8h. Nuit après nuit, votre sommeil est facilité et vos traits sont durablement reposés.
Parfum d’agrumes, de Pelargonium et d’Iris 100% d’origine naturelle.
Testé sous contrôle dermatologique, convient aux peaux sensibles. 
Masque visage certifié Bio, fabriqué en France. 
Ingrédients locaux issus du commerce équitable. 
Tube constitué de 25% de plastique recyclé. A jeter dans le bac de déchets ménagers. Capot 100% recyclable. A mettre dans le bac de tri.</t>
  </si>
  <si>
    <t>Deux manières de l'utiliser : 
- en masque : en couche épaisse pendant 10 mn. Retirez l'excédent avec un coton imprégné d'eau florale. Renouveler au moins deux fois par semaine pour un maximum d'efficacité.
- en cure à la place de votre soin de nuit : au quotidien, quand la peau est affaiblie par une fatigue latente, le masque s'applique en fine couche, à la place d'une crème de nuit.</t>
  </si>
  <si>
    <t>AQUA / WATER . GLYCERIN . CETEARYL ALCOHOL . PROPANEDIOL . GLYCERYL STEARATE . LAURYL LAURATE . GLYCERYL STEARATE CITRATE . GLYCERYL STEARATE SE . BENZYL ALCOHOL  .  PRUNUS ARMENIACA KERNEL OIL / APRICOT KERNEL OIL* . BUTYROSPERMUM PARKII BUTTER/SHEA BUTTER* . LIMONENE . CITRUS AURANTIUM DULCIUS (ORANGE) PEEL OIL* . PARFUM/FRAGRANCE . ARGININE . SALICYLIC ACID . ALOE BARBADENSIS LEAF JUICE POWDER* . SODIUM PHYTATE . LINALOOL . PELARGONIUM GRAVEOLENS FLOWER OIL* . ORIGANUM MAJORANA LEAF CITRUS AURANTIUM AMARA FLOWER OIL* . CITRONELLOL . ANTHEMIS NOBILIS FLOWER OIL* . GERANIOL . CITRAL . MELISSA OFFICINALIS LEAF OIL* . BENZYL BENZOATE . BENZYL SALICYLATE . ALCOHOL . FARNESOL
*Ingrédient issu de l'Agriculture Biologique
99%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</si>
  <si>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Raffermit
Lisse
Restaure l’éclat
Rafraîchit
Parfum améliorant le sommeil</t>
  </si>
  <si>
    <t>sanoflore,merveilleuse,anti ride bio,anti ride,anti ride naturel,anti âge,soin anti age,soin anti rides,ridule,raffermir,ride,régénérer,lisse,masque,masque de nuit,masque anti rides,masque visage</t>
  </si>
  <si>
    <t>MB176500</t>
  </si>
  <si>
    <t>Essence Aeria concentré détoxifiant réparateur certifié bio pour une peau fraîche et éclatante 30 ml</t>
  </si>
  <si>
    <t>Sérum Visage Eclat &amp; Réparation certifié bio</t>
  </si>
  <si>
    <t>3337875676021</t>
  </si>
  <si>
    <t>26,40</t>
  </si>
  <si>
    <t>302</t>
  </si>
  <si>
    <t>113</t>
  </si>
  <si>
    <t>03337875706766</t>
  </si>
  <si>
    <t>7847</t>
  </si>
  <si>
    <t>03337875706773</t>
  </si>
  <si>
    <t>314372</t>
  </si>
  <si>
    <t>03337875706797</t>
  </si>
  <si>
    <t>Formulée à 25% d’ingrédients Bio,
ce sérum est un concentré détoxifiant réparateur pour une peau fraîche et éclatante</t>
  </si>
  <si>
    <t>L'essence aeria est un concentré détoxifiant et réparateur. Ses actifs d’origine naturelle : Sarriette citronnée, Pissenlit, Acide Hyaluronique naturel et extrait de bourgeons de Hêtre sont connus pour leur pouvoir anti-oxydant, détoxifiant, apaisant et hydratant.
Ce sérum léger et frais, procure une sensation de douceur instantanée. Sa texture gélifiée, transparente et soyeuse, glisse et fond instantanément lors de l’application. Elle laisse la peau douce, lisse, sans résidu.
L’huile essentielle de Sarriette citronnée, active et puissante, subtilement dosée, confère à ce sérum son parfum vivifiant, frais, citronné et herbacé.
Testé sous contrôle dermatologique. Convient aux peaux sensibles.
Serum visage certifiée Bio, fabriqué en France. 
Formulation Vegan (formule sans ingrédients d’origine animale ou dérivés). Ingrédients locaux issus du commerce équitable. Flacon 100% recyclable et constitué de 25% de verre recyclé. A mettre dans la filière de verre. Pipette à jeter dans le bac de déchets ménagers. Etui 100% recyclable certifié FSC*. A mettre dans le bac de tri. 
*Forest Stewardship Council. FSC est un label environnemental garantissant la gestion durable des forêts.</t>
  </si>
  <si>
    <t>Le matin et/ou le soir, appliquez quelques gouttes de ce concentré seul ou en complément de votre soin sur le visage et le cou</t>
  </si>
  <si>
    <t>798757 28 - INGREDIENTS:  AQUA / WATER • ALCOHOL DENAT. • GLYCERIN • PROPANEDIOL • BENZYL ALCOHOL • FAGUS SYLVATICA BUD EXTRACT • SODIUM HYALURONATE • CARRAGEENAN • PENTYLENE GLYCOL • CAPRYLYL/CAPRYL GLUCOSIDE • SATUREJA MONTANA OIL • TARAXACUM OFFICINALE RHIZOME/ROOT EXTRACT - DANDELION RHIZOME/ROOT EXTRACT • GERANIOL • ALOE BARBADENSIS LEAF JUICE POWDER • CITRAL • BENZOIC ACID • SORBIC ACID • LINALOOL • LIMONENE (F.I.L. C234589/1).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</si>
  <si>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Anti-inflammatoire 
Anti-oxydant 
L'extrait de pissenlit Bio est connu pour son efficacité contre les agents de l'inflammation pour un effet apaisant
Hydratant</t>
  </si>
  <si>
    <t>sanoflore,aeria,soin anti pollution,soin visage anti pollution,serum anti pollution,serum anti oxydant,serum teint terne,serum visage bio,serum acide hyaluronique,serum visage,teint terne,protection de la peau,sérum hydratant,teint éclatant,serum eclat</t>
  </si>
  <si>
    <t>M8313002</t>
  </si>
  <si>
    <t>Magnifica Gelée nettoyante purifiante 125 ml</t>
  </si>
  <si>
    <t>Gel nettoyant purifiant certifié Bio à la menthe poivrée</t>
  </si>
  <si>
    <t>3337873401410</t>
  </si>
  <si>
    <t>51</t>
  </si>
  <si>
    <t>2040</t>
  </si>
  <si>
    <t>146</t>
  </si>
  <si>
    <t>38</t>
  </si>
  <si>
    <t>125.0</t>
  </si>
  <si>
    <t>441</t>
  </si>
  <si>
    <t>03337875571937</t>
  </si>
  <si>
    <t>8097</t>
  </si>
  <si>
    <t>03337875571944</t>
  </si>
  <si>
    <t>324380</t>
  </si>
  <si>
    <t>03337875571968</t>
  </si>
  <si>
    <t>Ce nettoyant anti-imperfections certifié Bio, à la texture gelée fraîche onctueuse, libère la peau des impuretés et laisse la peau purifiée, lisse et matifiée.</t>
  </si>
  <si>
    <t>Cette gelée certifiée Bio nettoie en profondeur les peaux en quête de pureté. Sa texture, à la fois onctueuse et généreuse, élimine les impuretés laissant la peau lisse, purifiée et matifiée.
Conseillée pour tous les types de peaux à imperfections, jeune ou adulte, et même sensible, elle apporte une sensation de fraîcheur immédiate.
Au cœur de sa formule : la menthe poivrée bio du Vercors. Connue pour ses vertus aromatiques, culinaires et médicinales depuis la Grèce Antique, elle est anti-inflammatoire, antiseptique et revigorante sur la peau. Ce gel nettoyant visage a été formulé en associant l’hydrolat et l'huile essentielle de menthe poivrée au complexe breveté de 9 huiles essentielles bio, dont le pouvoir purifiant est comparable à celui de l'acide glycolique*.
La Gelée magnifica offre à la peau toute la puissance des plantes aromatiques dans un nettoyant anti-imperfections bio et efficace, pour une peau neuve instantanément.
*Brevet déposé complexe Magnifica. Action exfoliante testée en comparaison in vitro versus la dose de référence cosmétique d’acide glycolique.
Testé sous contrôle dermatologique.
Son parfum 100% d’origine naturelle, aux notes fraîches et vivifiantes stimule les sens.
Avec Sanoflore, TRIONS EN BEAUTÉ.
Tube et bouchon à jeter dans le bac de déchets ménagers.</t>
  </si>
  <si>
    <t>Nettoie</t>
  </si>
  <si>
    <t>Pour une efficacité optimale, la Gelée magnifica s'utilise matin et soir en nettoyant, avant l'application de l'Aqua, d'un sérum ou d'une crème.
Humidifiez les mains, le visage et le cou, puis appliquez une noisette de gelée du bout des doigts. 
 Faites mousser en massant avec des mouvements circulaires. Puis rincez abondamment à l'eau claire pour révéler une peau fraîche et purifiée intensément.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puis notre Crème de nuit magnifica. 
5. Une à deux fois par semaine, utilisez le Masque magnifica pour une peau nette et sans imperfections.</t>
  </si>
  <si>
    <t>AQUA / WATER - SUCROSE* - MENTHA PIPERITA LEAF WATER / PEPPERMINT LEAF WATER* - COCO-BETAINE - GLYCERIN - COCO-GLUCOSIDE -DISODIUM COCOYL GLUTAMATE - XANTHAN GUM - SODIUM CHLORIDE - CITRIC ACID - ARGININE - SODIUM COCOYL GLUTAMATE - ALCOHOL DENAT - PROPANEDIOL - PARFUM/FRAGRANCE - SODIUM BENZOATE - SALICYLIC ACID - CITRAL - CYMBOPOGON SCHOENANTHUS OIL* - LIMONENE -ROSMARINUS OFFICINALIS LEAF OIL* - MENTHA PIPERITA OIL / PEPPERMINT OIL* - LINALOOL - SATUREIA MONTANA OIL / SATUREIA MONTANA OIL* - CYMBOPOGON NAERDUS OIL / CITRONELLA OIL* - EUGENIA CARYOPHYLLUS FLOWER OIL / CLOVE FLOWER OIL* - NEPETA CATAEIA OIL* - ORIGANIUM HERACLEOTICUM FLOWER OIL* - THYMUS VULGARIS FLOWER LEAF OIL - THYME FLOWER LEAF OIL* - MELISSA OFFICINALIS LEAF OIL*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</si>
  <si>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 avec de la menthe poivrée Bio aux vertus anti-inflammatoires, ce gel nettoyant purifiant nettoie la peau, élimine l'excès de sébum et assainit en profondeur.</t>
  </si>
  <si>
    <t>3337873401373</t>
  </si>
  <si>
    <t>magnifica,excès de sebum,sebum,peaux grasses ,peaux mixtes ,anti-imperfections,imperfections,soins peaux grasses ,resserrer les pores,nettoyant peaux grasses,pores dilatés ,routine peaux grasses ,menthe poivrée ,nettoyant visage ,nettoyant certifié bio ,purifiante,gel nettoyant visage</t>
  </si>
  <si>
    <t>M6338705</t>
  </si>
  <si>
    <t>Véritable eau florale de Lavande certifiée Bio purifiante 200ml</t>
  </si>
  <si>
    <t>Brume purifiante d'hydrolat de lavande certifiée Bio</t>
  </si>
  <si>
    <t>03337870203109</t>
  </si>
  <si>
    <t>03337870203086</t>
  </si>
  <si>
    <t>03337870203062</t>
  </si>
  <si>
    <t>Formulée à 99% d’ingrédients Bio, cette eau florale de lavande purifie, équilibre et apporte netteté aux peaux mixtes à grasses.</t>
  </si>
  <si>
    <t>Expert des hydrolats, le Laboratoire Sanoflore a choisi la distillation à la vapeur d’eau, procédé respectueux de la plante, pour extraire toute la fraîcheur et la puissance de la lavande fine Bio.
Fraîche et non diluée, cette eau florale a des vertus purifiantes, anti-inflammatoires et antiseptiques qui en font l'atout des peaux mixtes à grasses. Bien plus qu’un simple geste rafraîchissant, cette brume recèle de nombreux bienfaits et usages qui en font un incontournable de toutes les routines beauté.
Sans parfum ajouté.
Testé sous contrôle dermatologique. Convient aux peaux sensibles. 
Eau florale de lavande fine certifiée bio. Fabriquée en France. 
Ingrédients locaux issus du commerce équitable. 
Formule vegan (Formule sans ingrédients d’origine animale ou dérivés). 
Flacon 100% recyclable et constitué de 100% de plastique recyclé. A mettre dans le bac de tri. Pompe et bouchon à jeter dans le bac des déchets ménagers.</t>
  </si>
  <si>
    <t>Appliquez matin et soir en lotion ou en brumisation sur le visage, en insistant sur la zone T (front, nez, menton).
Convient à tous types de peaux, même les peaux sensibles.
S'utilise comme une eau thermale, avant l'application de votre soin lors de votre routine beauté, ou à tout moment de la journée.</t>
  </si>
  <si>
    <t>LAVANDULA ANGUSTIFOLIA FLOWER WATER / LAVENDER FLOWER WATER* - LINALOOL - AQUA / WATER - GERANIOL - ARGININE - COUMARIN - CITRIC ACID - DEHYDROACETIC ACID - BENZYL ALCOHOL.
*Ingrédient issu de l'Agriculture Biologique
99% du total des ingrédients sont d'origine naturelle (1)
99%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</si>
  <si>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Cette brume d'eau florale de lavande Bio purifie et rééquilibre la peau. Conseillée en particulier pour les peaux mixtes à grasses, elle laisse la peau nette et fraîche.</t>
  </si>
  <si>
    <t>eau florale,brume,eau de lavande,peau grasse,soin peau grasse,routine peau grasse,anti-imperfection,lotion,eau florale certifiée bio,purifiante,lavande,peau mixte</t>
  </si>
  <si>
    <t>VFR07749</t>
  </si>
  <si>
    <t>Lot de 2 Mousses Aciana Botanica 150 ml Sanoflore</t>
  </si>
  <si>
    <t>Lot de 2 Mousses Nettoyantes Visage Démaquillante certifiées bio</t>
  </si>
  <si>
    <t>3433425344577</t>
  </si>
  <si>
    <t>21,70</t>
  </si>
  <si>
    <t>03433425351476</t>
  </si>
  <si>
    <t>03433425344584</t>
  </si>
  <si>
    <t>03433425344607</t>
  </si>
  <si>
    <t>La mousse nettoyante certifiée bio nettoie en profondeur la peau en la libérant de toutes les impuretés du quotidien. Composée d'eau de bleuet, elle rend la peau douce et apaisée. Testée sur peau sensible.</t>
  </si>
  <si>
    <t>La Mousse nettoyante visage et yeux Aciana botanica associe l’Hydrolat de Bleuet Centaurea Bio aux vertus apaisantes et décongestionnantes, à l’Hydrolat de Mélisse Officinale Bio connu pour ses propriétés antioxydantes. Cette mousse certifiée Bio permet un nettoyage rapide et efficace tout en douceur. Onctueuse et douce, elle démaquille toutes les peaux , même les plus sensibles. FORMULATION VEGAN* Testé sous contrôle dermatologique. Parfum doux et frais du Bleuet des Champs et de la Mélisse, 100% d’origine naturelle. Avec Sanoflore, TRIONS EN BEAUTÉ. Flacon 100% recyclable à mettre dans le bac de tri jaune. Pompe à jeter dans le bac de déchets ménagers *Formule sans ingrédients d'origine animale ou dérivés</t>
  </si>
  <si>
    <t>Appliquez une grosse noix de mousse sur le visage, les yeux et les cils. Massez avec douceur. Rincez à l'eau. Séchez sans frotter.</t>
  </si>
  <si>
    <t>798633 05 - INGREDIENTS:  AQUA / WATER • SUCROSE • GLYCERIN • COCO-GLUCOSIDE • PROPANEDIOL • CENTAUREA CYANUS FLOWER WATER • ROSA DAMASCENA FLOWER WATER • DISODIUM COCOYL GLUTAMATE • MELISSA OFFICINALIS FLOWER/LEAF/STEM WATER • CITRIC ACID • POLYGLYCERYL-4 CAPRATE • SODIUM COCOYL GLUTAMATE • SUCROSE LAURATE • PARFUM / FRAGRANCE • SODIUM BENZOATE • SALICYLIC ACID • SODIUM PHYTATE • LINALOOL • LIMONENE • BENZYL ALCOHOL • ALCOHOL • ARGININE (F.I.L. C177895/2).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</si>
  <si>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Nettoie en profondeur
Démaquille 
Apaise
Elimine les particules de pollution</t>
  </si>
  <si>
    <t>nettoyant visage,mousse nettoyante,eau de bleuet,demaquillant certifie bio</t>
  </si>
  <si>
    <t>M9675002</t>
  </si>
  <si>
    <t>Aciana botanica Mousse nettoyante visage et yeux certifiée Bio 150 ml</t>
  </si>
  <si>
    <t>Mousse nettoyante visage et yeux certifiée Bio</t>
  </si>
  <si>
    <t>10,85</t>
  </si>
  <si>
    <t>227</t>
  </si>
  <si>
    <t>03337875522656</t>
  </si>
  <si>
    <t>8818</t>
  </si>
  <si>
    <t>03337875522663</t>
  </si>
  <si>
    <t>353204</t>
  </si>
  <si>
    <t>03337875522687</t>
  </si>
  <si>
    <t>Cette mousse nettoyante visage certifiée Bio nettoie en profondeur la peau en la libérant de toutes les impuretés du quotidien. Composée d'eau de bleuet, elle rend la peau douce et apaisée. Testée sur peau sensible.</t>
  </si>
  <si>
    <t>La mousse nettoyante visage et yeux Aciana botanica associe l’hydrolat de bleuet centaurea Bio, plante médicinale aux vertus apaisantes et décongestionnantes, à l’hydrolat de mélisse officinale Bio connu pour ses propriétés antioxydantes. 
Cette mousse nettoyante visage certifiée Bio permet un nettoyage rapide et efficace tout en douceur. Onctueuse et douce, elle démaquille toutes les peaux, même les plus sensibles.  
Parfum doux et frais du bleuet des champs et de la mélisse, 100% d’origine naturelle.
Testé sous contrôle dermatologique. Convient aux peaux sensibles.
Mousse nettoyante certifiée Bio, fabriquée en France. Formulation Vegan (formule sans ingrédients d’origine animale ou dérivés). 
Ingrédients locaux issus du commerce équitable.
Flacon fait à partir de plastique recyclé et 100% recyclable. A mettre dans le bac de tri. Pompe et bouchon à jeter dans le bac de déchets ménagers.</t>
  </si>
  <si>
    <t>AQUA / WATER . SUCROSE* . GLYCERIN . 
 COCO-GLUCOSIDE . PROPANEDIOL . CENTAUREA CYANUS FLOWER
 WATER* . ROSA DAMASCENA FLOWER WATER* . DISODIUM COCOYL
 GLUTAMATE . MELISSA OFFICINALIS FLOWER/LEAF/STEM WATER* . 
 CITRIC ACID . POLYGLYCERYL-4 CAPRATE . SODIUM COCOYL GLUTAMATE . 
 SUCROSE LAURATE . PARFUM / FRAGRANCE . SODIUM BENZOATE . SALICYLIC
 ACID . SODIUM PHYTATE . LINALOOL . LIMONENE . BENZYL ALCOHOL . 
 ARGININE . ALCOHOL.
*Ingrédient issu de l’Agriculture Biologique
99% du total des ingrédients sont d'origine naturelle (1)
22%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</si>
  <si>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sanoflore,aciana,démaquillant certifié bio ,démaquillage,nettoyant visage,mousse nettoyante visage,eau de bleuet,antioxydant,anti pollution,peaux sensibles</t>
  </si>
  <si>
    <t>M8827304</t>
  </si>
  <si>
    <t>Miel Suprême Baume nutritif visage certifié bio 50ml</t>
  </si>
  <si>
    <t>Baume nutritif visage certifié bio au Miel et à l'huile essentielle de ciste pour peaux très sèches</t>
  </si>
  <si>
    <t>559</t>
  </si>
  <si>
    <t>03337875364263</t>
  </si>
  <si>
    <t>10457</t>
  </si>
  <si>
    <t>03337870205981</t>
  </si>
  <si>
    <t>418280</t>
  </si>
  <si>
    <t>03337870205967</t>
  </si>
  <si>
    <t>Grâce au miel et au beurre de karité présents dans sa formule, ce baume certifié bio répare, apaise et sublime votre peau tout en la nourrissant en profondeur.</t>
  </si>
  <si>
    <t>Le Baume nutritif sublimateur Miel suprême certifié bio associe le pouvoir réparateur du Miel de Tilleul Bio du Vercors et les propriétés régénérantes de l’Huile essentielle de Ciste. Dès l'application, la prouesse de sa texture se révèle sous vos doigts : elle fond littéralement dans la peau, lui apportant une souplesse incomparable, un effet seconde peau immédiat sans fini gras. Veloutée et soyeuse, votre peau est sublimée par cette nutrition intense.
Testé sous contrôle dermatologique. Convient aux peaux sensibles. 
Soin visage nutrition intense certifié Bio, fabriqué en France.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</si>
  <si>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Appliquez matin et/ou soir ce baume nutritif sur le visage et le cou
Pour les peaux sèches à très sèches, mêmes sensibles</t>
  </si>
  <si>
    <t>LIPPIA CITRIODORAWATER / LIPPIA CITRIODORA LEAF WATER* .  DICAPRYLYL ETHER .  CITRUS AURANTIUM AMARA FLOWER WATER /BITTER ORANGE FLOWER .  WATER* .  SIMMONDSIA CHINENSIS OIL / JOJOBA SEED OIL* .  GLYCERIN .  BEHENYL ALCOHOL . BUTYROSPERMUM PARKII BUTTER / SHEA BUTTER* . ALCOHOL ** DENAT. .  C12-16 ALCOHOLS .  GLYCERYL STEARATE CITRATE .  MEL / HONEY* .  PALMITIC ACID .  HYDROGENATED JOJOBA OIL .  HYDROGENATED LECITHIN .  BENZYL ALCOHOL .  COPERNICIA CERIFERA CERA / CARNAUBA WAX* .  PARFUM / FRAGRANCE .  AQUA / WATER .  SODIUM BENZOATE .  POTASSIUM SORBATE .  XANTHAN GUM .  CITRIC ACID .  DEHYDROACETIC ACID .  SODIUM PHYTATE .  ARGININE PCA .  HELIANTHUS ANNUUS SEED OIL / SUNFLOWER SEED OIL .  TOCOPHEROL .  LINALOOL .  LIMONENE .  ROSMARINUS OFFICINALIS LEAF EXTRACT / ROSEMARY LEAF EXTRACT* .  BENZYL BENZOATE . CITRAL .  BENZYL CINNAMATE . BENZYL SALICYLATE . FARNESOL .  CISTUS LADANIFERUS OIL* .  ARGININE
*Ingrédient issu de l’Agriculture Biologique
**Transformé à partir d'ingrédients biologique
98% du total des ingrédients sont d'origine naturelle (1)
57% du total des ingrédients sont issus de l’Agriculture Biologique (1)
(1) Cosmétique Ecologique et Biologique certifié par ECOCERT Greenlife selon le référentiel ECOCERT disponible sur :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</si>
  <si>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Répare
Nourrit
Apaise
Assouplit
Veloute</t>
  </si>
  <si>
    <t>crème de jour certifiée bio ,baume,nourrissant,peaux sèches,peaux très sèches ,crème de jour ,crème visage,souplesse,ciste,miel bio ,cocooning ,peaux sensibles</t>
  </si>
  <si>
    <t>M0118003</t>
  </si>
  <si>
    <t>Magnifica Huile de nuit rééquilibrante purifiante 30 ml</t>
  </si>
  <si>
    <t>Huile de nuit purifiante certifiée Bio</t>
  </si>
  <si>
    <t>27,30</t>
  </si>
  <si>
    <t>03337870206650</t>
  </si>
  <si>
    <t>03337870206636</t>
  </si>
  <si>
    <t>1130</t>
  </si>
  <si>
    <t>871</t>
  </si>
  <si>
    <t>03337875731287</t>
  </si>
  <si>
    <t>Cette huile sèche de nuit certifiée Bio libère la peau des imperfections, la purifie et l’illumine sans la faire briller. Conseillée aussi pour les peaux adultes à imperfections, elle raffermit la peau et limite l'apparition des ridules.</t>
  </si>
  <si>
    <t>L'essence magnifica est la 1ère huile visage sèche rééquilibrante et purifiante certifiée Bio. Grâce à sa double action anti-imperfections et anti-ridules, elle convient tant aux peaux jeunes à tendance acnéique comme aux peaux adultes mixtes à grasses en manque de fermeté.
Au cœur de sa formule : le complexe breveté Magnifica*. Riche en 9 huiles essentielles médicinales aux vertus anti-inflammatoires, antiseptiques et revigorantes, cette huile de nuit concentre toute leur puissance anti-imperfections pour purifier la peau tout en la lissant et la raffermissant.
Sa texture fine et soyeuse glisse sur la peau et s’y fond instantanément, sans laisser de fini gras ni de brillances.
Son parfum 100% d’origine naturelle, aux notes fraîches et vivifiantes stimule les sens.
Testé sous contrôle dermatologique.
Huile visage sèche certifiée Bio, fabriquée en France. Formulation Vegan (formule sans ingrédients d’origine animale ou dérivés). Ingrédients locaux issus du commerce équitable.
Flacon 100% recyclable et constitué de 25% de verre recyclé. A mettre dans la filière de verre. 
Pipette à jeter dans le bac de déchets ménagers.
Etui 100% recyclable certifié FSC**. A mettre dans le bac de tri.
*Brevet déposé complexe Magnifica. Action exfoliante testée en comparaison in vitro versus la dose de référence cosmétique d’acide glycolique.
**Forest Stewardship Council. FSC est un label environnemental garantissant la gestion durable des forêts.</t>
  </si>
  <si>
    <t>Appliquez le soir sur l'ensemble du visage et du cou.
Peut s'appliquer sur tout type de peau, jeune ou adulte, et même sensible.
Appliquez après le nettoyage et éventuellement après un sérum.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t>
  </si>
  <si>
    <t>AQUA / WATER - ALCOHOL** DENAT. - MENTHA PIPERITA LEAF WATER / PEPPERMINT LEAF WATER* - CAPRYLYL/CAPRYL GLUCOSIDE - ARGININE - SALICYLIC ACID - CYMBOPOGON SCHOENANTHUS OIL* - CITRAL - ROSMARINUS OFFICINALIS LEAF OIL / ROSEMARY LEAF OIL* - MENTHOL - MENTHA PIPERITA OIL / PEPPERMINT OIL* - GERANIOL - LIMONENE – SATUREIA MONTANA OIL / SATUREJA MONTANA OIL* - EUGENOL - CYMBOPOGON NARDUS OIL / CITRONELLA OIL* - EUGENIA CARYOPHYLLUS FLOWER OIL / CLOVE FLOWER OIL* - NEPETA CATARIA OIL* - ORIGANUM HERACLEOTICUM FLOWER OIL* - THYMUS VULGARIS FLOWER/LEAF OIL - THYME FLOWER/LEAF OIL* - LINALOOL - CITRONELLOL - MELISSA OFFICINALIS LEAF OIL* - CITRIC ACID.
*Ingrédient issu de l'Agriculture Biologique 
** Transformé à partir d’ingrédients biologiques 
99%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</si>
  <si>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le complexe breveté de 9 huiles essentielles Magnifica, cette huile de nuit rééquilibrante libère la peau des imperfections, réduit l'excès de sébum, resserre les pores et illumine le teint sans faire briller la peau.
Particulièrement conseillée pour les peaux matures à imperfections, elle agit aussi sur la fermeté de la peau et l'apparition des ridules.</t>
  </si>
  <si>
    <t>sanoflore,magnifica,exces de sebum,sebum,peau grasse,peau mixte,anti-imperfections,imperfections,purifiant,soin peau grasse,pores dilatés,traitement peau grasse,huile peau grasse,soin de nuit,serum nuit,resserrer les pores,lisse,mélisse</t>
  </si>
  <si>
    <t>MB409000</t>
  </si>
  <si>
    <t>Regard des reines 15ml</t>
  </si>
  <si>
    <t>Contour des yeux anti âge éclat à la gelée royale certifiée bio</t>
  </si>
  <si>
    <t>3337875767866</t>
  </si>
  <si>
    <t>3337875754750</t>
  </si>
  <si>
    <t>03337875793131</t>
  </si>
  <si>
    <t>03337875793155</t>
  </si>
  <si>
    <t>Le 1er soin yeux révélateur d’éclat à la gelée royale bio
qui traite toute la zone du regard : contour illuminé, paupières lissées, cernes &amp; ridules visiblement réduites</t>
  </si>
  <si>
    <t>Ce soin yeux certifié Bio enrichi en gelée royale bio traite toute la zone du regard : le contour est illuminé, les paupières lissées, les cernes et les ridules réduites.
Sa texture rosée apporte de l’éclat au contour de l'œil.
Parfum sensoriel inédit, 100% d’origine naturelle.
Testé sous contrôle dermatologique et ophtalmologique.
Soin contour des yeux anti-âge éclat certifié Bio, fabriqué en France.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</si>
  <si>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Appliquer matin et soir sur l'ensemble de la zone du regard.</t>
  </si>
  <si>
    <t>Gelée Royale bio :
Accélère la régénération et favorise l'éclat
Hydrolat de Thym Orange bio :
Renforce la fonction barrière de la peau et favorise sa régénération
Hydrolat de Bleuet bio : 
Apaise la peau et décongestionne le contour de l'œil</t>
  </si>
  <si>
    <t>soin yeux,soin yeux bio,Soin contour des yeux,soin contour des yeux bio,cernes,cernes sous les yeux,poche sous les yeux,gelée royale,rides yeux,ridules yeux</t>
  </si>
  <si>
    <t>M9675103</t>
  </si>
  <si>
    <t>Aciana botanica Gelée d'huile démaquillante visage et yeux certifiée Bio 125ml</t>
  </si>
  <si>
    <t>Gelée d'huile démaquillante visage et yeux certifiée Bio</t>
  </si>
  <si>
    <t>14,00</t>
  </si>
  <si>
    <t>7178</t>
  </si>
  <si>
    <t>03337875517157</t>
  </si>
  <si>
    <t>287120</t>
  </si>
  <si>
    <t>03337875517171</t>
  </si>
  <si>
    <t>Cette gelée d’huile certifiée Bio à l'eau de bleuet démaquille et nettoie en profondeur pour révéler une peau lumineuse et dépourvue d’impuretés.</t>
  </si>
  <si>
    <t>La gelée d’huile démaquillante certifiée Bio Aciana botanica associe l’hydrolat de bleuet centaurea Bio, aux vertus apaisantes et décongestionnantes, à l’huile noble d’hélianthus connue pour ses propriétés nourrissantes et anti-oxydantes.                                                                                                                                                                                                                                                                                                                                                                                                                                                                                                                                                                                                        
Ce démaquillant visage à la texture unique et originale se métamorphose en huile soyeuse au contact de la peau pour la libérer de toutes les impuretés accumulées au cours de la journée (sébum, particules de pollution, résidus de maquillage). Une fois rincée à l’eau, l'huile se transforme en lait. La peau, nettoyée, hydratée et apaisée, révèle sa douceur et son éclat originel. Nettoie aussi le maquillage waterproof.  
Parfum 100% d’origine naturelle. 
Testé sous contrôle dermatologique. Convient aux peaux sensibles.
Gelée d'huile certifiée Bio, fabriquée en France. 
Formulation Vegan (formule sans ingrédients d’origine animale ou dérivés). Ingrédients locaux issus du commerce équitable.
Tube constitué de 25% de plastique recyclé. A jeter dans le bac de déchets ménagers. 
Capot 100% recyclable. A mettre dans le bac de tri.</t>
  </si>
  <si>
    <t>Appliquez matin et soir sur peau sèche, massez la gelée démaquillante sur votre peau et vos cils jusqu'à sa transformation en huile. Ajoutez quelques gouttes d'eau pour l'émulsionner en lait puis rincez abondamment à l'eau.</t>
  </si>
  <si>
    <t>ISOPROPYL PALMITATE . CAPRYLIC/CAPRIC
 TRIGLYCERIDE . HELIANTHUS ANNUUS SEED OIL / SUNFLOWER SEED OIL . 
 GLYCERIN . CENTAUREA CYANUS FLOWER WATER* . PROPANEDIOL . 
 SUCROSE LAURATE . SUCROSE PALMITATE . PARFUM / FRAGRANCE . 
 SALICYLIC ACID . AQUA / WATER . TOCOPHEROL . SODIUM
 HYDROXIDE . LINALOOL . LIMONENE . BENZYL ALCOHOL . 
 BENZYL SALICYLATE . CITRIC ACID 
*Ingrédient issu de l’Agriculture Biologique
99% du total des ingrédients sont d'origine naturelle (1)
15%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</si>
  <si>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Nettoie
Hydrate 
Illumine
Démaquille en douceur
Elimine les particules de pollution</t>
  </si>
  <si>
    <t>sanoflore,aciana,démaquillant certifié bio,demaquillage,nettoyant visage,huile demaquillante,demaquillant waterproof,eau de bleuet,peaux sensibles</t>
  </si>
  <si>
    <t>Crème Mains Aromatique</t>
  </si>
  <si>
    <t>MB059101</t>
  </si>
  <si>
    <t>Crème mains nourrissante et relaxante certifiée bio 30ml</t>
  </si>
  <si>
    <t>Crème mains nourrissante aromatique à la camomille certifiée Bio</t>
  </si>
  <si>
    <t>7,25</t>
  </si>
  <si>
    <t>222</t>
  </si>
  <si>
    <t>11100</t>
  </si>
  <si>
    <t>33</t>
  </si>
  <si>
    <t>8165</t>
  </si>
  <si>
    <t>03337875740746</t>
  </si>
  <si>
    <t>408250</t>
  </si>
  <si>
    <t>03337875740760</t>
  </si>
  <si>
    <t>La puissance de l’aromathérapie à portée de main ! Cette crème apporte sérénité et calme en cas de stress, angoisses, sommeil agité, tout en nourrissant et protégeant intensément mains, ongles et cuticules.</t>
  </si>
  <si>
    <t>Expert des huiles essentielles aromatiques depuis 1986, Sanoflore développe les premières crèmes mains aromatiques pour bénéficier des vertus aromacologiques des huiles essentielles à tout moment, en toute sécurité. 
Pic de stress ? Sommeil agité ? Le laboratoire a sélectionné la Camomille du Vercors et l’Orange douce pour leur effet relaxant sur l’esprit. Ce duo d’huiles essentielles est associé à une base de glycérine végétale, beurre de karité bio et huiles végétales bio, aux propriétés nourrissantes.
Efficacité mesurée par des tests de prosodie (analyse du rythme et de l’intensité de la voix) et d’actimétrie.
Parfum 100% d’origine naturelle.
Testé sous contrôle dermatologique. Convient aux peaux sensibles. 
Crème nourrissante mains certifiée Bio, fabriquée en France. 
Formulation Vegan (formule sans ingrédients d’origine animale ou dérivés). Ingrédients locaux issus du commerce équitable. 
Tube constitué de 25% de plastique recyclé. A jeter dans le bac de déchets ménagers. Capot 100% recyclable. A jeter dans le bac de tri.</t>
  </si>
  <si>
    <t>Massez sur les mains puis placez-les autour du nez pour inspirer les huiles essentielles aromatiques. A renouveler dès que le besoin s'en fait ressentir.
Astuces : au coucher, après le sport, dans un moment de stress</t>
  </si>
  <si>
    <t>AQUA / WATER . GLYCERIN . CETEARYL ALCOHOL . GLYCERYL STEARATE . LAURYL LAURATE . GLYCERYL STEARATE CITRATE . GLYCERYL STEARATE SE . BENZYL ALCOHOL . HELIANTHUS ANNUUS SEED OIL / SUNFLOWER SEED OIL * . BUTYROSPERMUM PARKII BUTTER / SHEA BUTTER * . PARFUM / FRAGRANCE . ARGININE . SALICYLIC ACID . LIMONENE . CITRUS AURANTIUM DULCIS PEEL OIL / ORANGE PEEL OIL * . ALOE BARBADENSIS LEAF JUICE POWDER * . SODIUM PHYTATE . LINALOOL . CITRONELLOL . ORIGANUM MAJORANA LEAF OIL * . ANTHEMIS NOBILIS FLOWER OIL * . CITRUS AURANTIUM AMARA FLOWER OIL / BITTER ORANGE FLOWER OIL * . BENZYL BENZOATE . BENZYL SALICYLATE . ALCOHOL . CITRAL . FARNESOL . GERANIOL
* Ingrédient issu de l’Agriculture Biologique
20 % du total des ingrédients sont issus de l’Agriculture Biologique (1)
99 % du total des ingrédients sont d’origine naturelle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</si>
  <si>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20% d'ingrédients bio, cette crème main riche en beurre de karité et huile végétale bio apporte nutrition et confort à vos mains tout au long de la journée.</t>
  </si>
  <si>
    <t>crème mains et ongles, camomille,orange douce ,certifiée bio,vegan,nourrissante,hydratante,peaux sensibles,aromathérapie ,aromatique ,relaxante</t>
  </si>
  <si>
    <t>M6338405</t>
  </si>
  <si>
    <t>Véritable eau florale de Fleur d'Oranger Bio Brume apaisante certifiée bio 200ml</t>
  </si>
  <si>
    <t>Brume apaisante d'hydrolat de Fleur d'Oranger certifiée Bio</t>
  </si>
  <si>
    <t>03337870202805</t>
  </si>
  <si>
    <t>03337870202782</t>
  </si>
  <si>
    <t>03337870202768</t>
  </si>
  <si>
    <t>Formulée à 99% d’ingrédients Bio, cette eau florale de Fleur d’Oranger certifiée bio apporte confort et souplesse aux peaux sèches.</t>
  </si>
  <si>
    <t>Expert des hydrolats, le Laboratoire Sanoflore a choisi la distillation à la vapeur d’eau, procédé respectueux de la plante, pour extraire toute la fraîcheur et la puissance de la fleur d’Oranger Bigaradier Bio. 
Fraîche et non diluée, cette eau florale possède de multiples qualités : elle apaise, tonifie, hydrate, assouplit, adoucit et réconforte. Bien plus qu’un simple geste rafraîchissant, cette brume recèle de nombreux bienfaits et usages qui en font un incontournable de toutes les routines beauté. Si elle convient bien à toutes les peaux, elle est particulièrement recommandée pour les peaux sèches et sensibles.
Sans parfum ajouté.
Testé sous contrôle dermatologique. Convient aux peaux sensibles. 
Eau florale de Fleur d'Oranger certifiée bio. Fabriquée en France. 
Ingrédients locaux issus du commerce équitable. 
Formule vegan (Formule sans ingrédients d’origine animale ou dérivés). 
Flacon 100% recyclable et constitué de 100% de plastique recyclé. A mettre dans le bac de tri. Pompe à jeter dans le bac des déchets ménagers.</t>
  </si>
  <si>
    <t>Adouci</t>
  </si>
  <si>
    <t>Appliquez matin et soir en lotion ou en brumisation sur le visage, en insistant au coton sur les zones les plus sèches.
Convient à tous types de peaux, même les peaux sensibles.
S'utilise comme une eau thermale, avant l'application de votre soin lors de votre routine beauté, ou à tout moment de la journée.</t>
  </si>
  <si>
    <t>CITRUS AURANTIUM AMARA FLOWER WATER / BITTER ORANGE FLOWER WATER* .  AQUA / WATER  .  LINALOOL .  GERANIOL .  ARGININE .  LIMONENE .  CITRIC ACID .  DEHYDROACETIC ACID .  BENZYL ALCOHOL.
*Ingrédient issu de l'Agriculture Biologique
99% du total des ingrédients sont d'origine naturelle (1)
99%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</si>
  <si>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Cette brume d'eau florale de fleur d'oranger Bio apaise et adoucit la peau. Conseillée en particulier pour les peaux sèches, elle procure un confort immédiat.</t>
  </si>
  <si>
    <t>eau florale,brume,fleur d'oranger,peau sèche,eau florale certifiée bio,lotion,hydratation,souplesse</t>
  </si>
  <si>
    <t>MB103601</t>
  </si>
  <si>
    <t>Magnifica Gelée nettoyante purifiante 125 ml</t>
  </si>
  <si>
    <t>Gel nettoyant purifiant certifié Bio à la menthe poivrée</t>
  </si>
  <si>
    <t>12,55</t>
  </si>
  <si>
    <t>8147</t>
  </si>
  <si>
    <t>03337875640466</t>
  </si>
  <si>
    <t>325880</t>
  </si>
  <si>
    <t>03337875640480</t>
  </si>
  <si>
    <t>Cette gelée certifiée Bio nettoie en profondeur les peaux en quête de pureté. Sa texture, à la fois onctueuse et généreuse, élimine les impuretés laissant la peau lisse, purifiée et matifiée.
Conseillée pour tous les types de peaux à imperfections, jeune ou adulte, et même sensible, elle apporte une sensation de fraîcheur immédiate.
Au cœur de sa formule : la menthe poivrée bio du Vercors. Connue pour ses vertus aromatiques, culinaires et médicinales depuis la Grèce Antique, elle est anti-inflammatoire, antiseptique et revigorante sur la peau. Ce gel nettoyant visage a été formulé en associant l’hydrolat et l'huile essentielle de menthe poivrée au complexe breveté de 9 huiles essentielles bio, dont le pouvoir purifiant est comparable à celui de l'acide glycolique*.
La Gelée magnifica offre à la peau toute la puissance des plantes médicinales dans un nettoyant anti-imperfections bio et efficace, pour une peau neuve instantanément.
Son parfum 100% d’origine naturelle, aux notes de menthe et citronnées, procure une véritable sensation de pureté et d'efficacité. 
Testé sous contrôle dermatologique. Convient aux peaux sensibles.
Soin anti-boutons certifié Bio, fabriqué en France. 
Formulation Vegan (formule sans ingrédients d’origine animale ou dérivés). Ingrédients locaux issus du commerce équitable.
Tube constitué de 25% de plastique recyclé. A jeter dans le bac de déchets ménagers.
*Brevet déposé complexe Magnifica. Action exfoliante testée en comparaison in vitro versus la dose de référence cosmétique d’acide glycolique.</t>
  </si>
  <si>
    <t>Pour une efficacité optimale, la Gelée magnifica s'utilise matin et soir en nettoyant, avant l'application de l'Aqua, d'un sérum ou d'une crème.
Humidifiez les mains, le visage et le cou, puis appliquez une noisette de gelée du bout des doigts. 
 Faites mousser en massant avec des mouvements circulaires. Puis rincez abondamment à l'eau claire pour révéler une peau fraîche et purifiée intensément.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t>
  </si>
  <si>
    <t>AQUA / WATER - SUCROSE* - MENTHA PIPERITA LEAF WATER / PEPPERMINT LEAF WATER* - COCO-BETAINE – GLYCERIN - COCO-GLUCOSIDE - DISODIUM COCOYL GLUTAMATE - XANTHAN GUM - CITRIC ACID - SODIUM CHLORIDE – ARGININE - SODIUM COCOYL GLUTAMATE - ALCOHOL DENAT.
PROPANEDIOL - PARFUM / FRAGRANCE – SODIUM BENZOATE - SALICYLIC ACID – CITRAL - CYMBOPOGON SCHOENANTHUS OIL* - LIMONENE - ROSMARINUS OFFICINALIS LEAF OIL / ROSEMARY LEAF OIL* - MENTHA PIPERITA OIL / PEPPERMINT OIL* - LINALOOL - SATUREIA MONTANA OIL / SATUREJA MONTANA OIL* - CYMBOPOGON NARDUS OIL / CITRONELLA OIL* - EUGENIA CARYOPHYLLUS FLOWER OIL / CLOVE FLOWER OIL* - NEPETA CATARIA OIL* - ORIGANUM HERACLEOTICUM FLOWER OIL* - THYMUS VULGARIS FLOWER/LEAF OIL - THYME FLOWER/LEAF OIL* - MELISSA OFFICINALIS LEAF OIL*.
*Ingrédient issu de l'Agriculture Biologique 
98% du total des ingrédients sont d'origine naturelle (1)
16%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</si>
  <si>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 avec de la menthe poivrée Bio aux vertus anti-inflammatoires, ce gel nettoyant purifiant nettoie la peau, élimine l'excès de sébum et assainit en profondeur.</t>
  </si>
  <si>
    <t>sanoflore,magnifica,exces de sebum,sebum,peau grasse,peau mixte,anti-imperfections,imperfections,soin peau grasse,resserrer les pores,nettoyant peau grasse,pores dilatés,routine peau grasse,menthe poivrée,nettoyant visage,nettoyant certifié bio,purifiante,gel nettoyant visage</t>
  </si>
  <si>
    <t>Aqua Rosa</t>
  </si>
  <si>
    <t>MB263600</t>
  </si>
  <si>
    <t>Aqua rosa Eau de soin hydratante certifiée bio 100ml</t>
  </si>
  <si>
    <t>Lotion hydratante pour le visage certifiée Bio</t>
  </si>
  <si>
    <t>3337875713825</t>
  </si>
  <si>
    <t>12,90</t>
  </si>
  <si>
    <t>03337875733656</t>
  </si>
  <si>
    <t>03337875733663</t>
  </si>
  <si>
    <t>03337875733687</t>
  </si>
  <si>
    <t>Premier geste sous votre soin, cette eau gélifiée hydrate immédiatement. Elle réveille et révèle l'éclat de la peau.</t>
  </si>
  <si>
    <t>Pour la 1ère fois, Sanoflore concentre l’hydrolat de Rose de Damas Bio à 50% et l'acide hyaluronique naturel dans une essence botanique à la texture gélifiée qui se transforme en eau au contact de la peau et pénètre rapidement. 
Véritable préparateur de peau, elle augmente l’efficacité des soins appliqués ensuite.
Au cœur de la Vallée des Roses, nos experts en botanique ont sélectionné la Rose de Damas Bio, fleur d'exception aux propriétés antioxydantes, comparables à celle de la Vitamine C (tests in vitro). Cueillie à la main au lever du jour et distillée immédiatement pour garantir sa richesse en molécules actives, elle donne naissance à un précieux hydrolat qui compose ce soin hydratant.
Parfum de rosée, 100% d'origine naturelle, enrichi d'une facette boisée poudrée.
Testée sous contrôle dermatologique. 
Lotion hydratante certifiée Bio, fabriquée en France. 
Ingrédients locaux issus du commerce équitable. 
Pack éco responsable : Flacon 100% recyclable, constitué de 100% de plastique recyclé. Capot 100% recyclable. A mettre dans le bac de tri.</t>
  </si>
  <si>
    <t>Appliquez sur peau propre, sur le visage et le cou, matin et/ou soir. 
À utiliser comme premier geste de votre routine soin, hautement hydratant et apaisant. 
Appliquez au doigt. Evitez le contour des yeux. 
Convient aux peaux sensibles.</t>
  </si>
  <si>
    <t>798677 02 - INGREDIENTS:  ROSA DAMASCENA FLOWER WATER • AQUA / WATER • PROPANEDIOL • ALCOHOL DENAT. • GLYCERIN • ARGININE • SALICYLIC ACID • CITRIC ACID • CAPRYLYL/CAPRYL GLUCOSIDE • SODIUM HYALURONATE • XANTHAN GUM • PARFUM / FRAGRANCE • SODIUM PHYTATE • LINALOOL • LIMONENE • CITRONELLOL • GERANIOL • FARNESOL • EUGENOL • ROSA DAMASCENA FLOWER OIL (F.I.L. C185106/3).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</si>
  <si>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Hydrate intensément
Peau fraîche
Réveille l'éclat du teint</t>
  </si>
  <si>
    <t>peau sèche,hydratation ,soin hydratant,peau déshydratée,lotion hydratante,eau de rose</t>
  </si>
  <si>
    <t>M1006202</t>
  </si>
  <si>
    <t>Aqua rosa Eau de soin hydratante certifiée bio 200ml</t>
  </si>
  <si>
    <t>Lotion hydratante pour le visage certifiée bio</t>
  </si>
  <si>
    <t>17,10</t>
  </si>
  <si>
    <t>03337875537698</t>
  </si>
  <si>
    <t>03337870207985</t>
  </si>
  <si>
    <t>03337870207961</t>
  </si>
  <si>
    <t>ROSA DAMASCENA FLOWER WATER* .  AQUA / WATER .  PROPANEDIOL .  ALCOHOL DENAT.  . GLYCERIN .  ARGININE .  SALICYLIC ACID . CITRIC ACID . CAPRYLYL / CAPRYL GLUCOSIDE .  SODIUM HYALURONATE .  XANTHAN GUM .  PARFUM / FRAGRANCE .  SODIUM PHYTATE .  LINALOOL .  LIMONENE . CITRONELLOL . GERANIOL .  FARNESOL .  EUGENOL . ROSA DAMASCENA FLOWER OIL* 
*Ingrédient issu de l’Agriculture Biologique
99% du total des ingrédients sont d'origine naturelle (1)
54%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</si>
  <si>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sanoflore,rosa fresca,peau sèche,hydratation,soin hydratant,peau déshydratée,acide hyaluronique,lotion hydratante,lotion,eau de rose,sensible,antioxydant</t>
  </si>
  <si>
    <t>MB158001</t>
  </si>
  <si>
    <t>Baume Rosa Fresca hydratation intense et régénération nuit certifié bio 50ml</t>
  </si>
  <si>
    <t>Crème de nuit régénérante certifiée bio à l'acide hyaluronique naturelle et à la rose de damas</t>
  </si>
  <si>
    <t>3337875661522</t>
  </si>
  <si>
    <t>24,30</t>
  </si>
  <si>
    <t>03337875672931</t>
  </si>
  <si>
    <t>03337875672948</t>
  </si>
  <si>
    <t>03337875672962</t>
  </si>
  <si>
    <t>Ce baume de nuit certifié bio réhydrate et régénère la peau en profondeur pour en révéler toute sa fraîcheur. Dès le réveil, la peau est lisse et le teint lumineux.</t>
  </si>
  <si>
    <t>Ce soin baume-en-gel certifié bio onctueux s'adresse à toutes les peaux déshydratées. Ce soin nuit réhydrate la peau pour une peau fraîche et éclatante au réveil. 
Au cœur de la Vallée des Roses, nos experts en botanique ont sélectionné la Rose de Damas Bio, fleur d'exception aux propriétés antioxydantes, comparables à celle de la Vitamine C (tests in vitro). 
Cueillie à la main au lever du jour et distillée immédiatement pour garantir sa richesse en molécules actives, elle donne naissance à un précieux hydrolat qui compose ce Baume de rosée.
Cet ingrédient est associé à l'acide hyaluronique d'origine naturelle, hautement hydratant, et aux polyphénols de feuilles d’olivier Bio, puissants antioxydants qui aident les cellules cutanées à se protéger des dommages provoqués par le stress oxydatif. Ils contribuent à réparer et nourrir la peau.                                                                                                                                                                                                                                                                                                                                                                                                                                                                                  
Parfum 100% d'origine naturelle, aux accents d'herbe fraîche, qui engage à un sommeil réparateur. 
Testé sous contrôle dermatologique. Convient aux peaux sensibles. 
Crème hydratante visage de nuit certifiée Bio, fabriquée en France.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</si>
  <si>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Appliquez le soir sur l'ensemble du visage et du cou. 
Une à deux fois par semaine,  appliquez en couche épaisse comme un masque, pour une ré-hydratation encore plus intense et profonde. Ne pas rincer.
Convient aux peaux sensibles.</t>
  </si>
  <si>
    <t>AQUA / WATER . GLYCERIN . ROSA DAMASCENA FLOWER WATER* . OCTYLDODECANOL . MICA . ALCOHOL**DENAT . PROPANEDIOL . POLYGLYCERYL-3 DICITRATE/STEARATE . BUTYROSPERMUM PARKII BUTTER / SHEA BUTTER* . BENZYL ALCOHOL . PARFUM / FRAGRANCE . TOCOPHEROL . SODIUM HYALURONATE . XANTHAN GUM . OLEA EUROPAEA LEAF EXTRACT / OLIVE LEAF EXTRACT* . LINALOOL . GERANIOL . CITRONELLOL . THYMUS VULGARIS FLOWER/LEAF OIL - THYME FLOWER/LEAF OIL* . HELIANTHUS ANNUUS SEED OIL / SUNFLOWER SEED OIL . SODIUM BENZOATE . CI 77491 / IRON OXIDES . LIMONENE . EUGENOL . CITRAL . SILICA. 
*Ingrédient issu de l’Agriculture Biologique
**Transformé à partir d'ingrédients biologique
98% du total des ingrédients sont d'origine naturelle (1)
26%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</si>
  <si>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Réhydrate en profondeur
Régénère et lisse la peau
Illumine</t>
  </si>
  <si>
    <t>sanoflore,rosa fresca,peau sèche,hydratation ,soin hydratant,peau déshydratée,acide hyaluronique,creme hydratante visage,creme hydratante bio,crème de nuit,certifié bio</t>
  </si>
  <si>
    <t>VFR08385</t>
  </si>
  <si>
    <t>Baume Rosa Fresca hydratation intense et régénération nuit certifié bio 50ml + Aqua Rosa format voyage 50 ml offerte</t>
  </si>
  <si>
    <t>Crème de nuit régénérante certifiée bio à l'acide hyaluronique naturelle et à la rose de damas + Lotion hydratante format voyage offerte</t>
  </si>
  <si>
    <t>3433425369372</t>
  </si>
  <si>
    <t>03433425373027</t>
  </si>
  <si>
    <t>03433425369389</t>
  </si>
  <si>
    <t>03433425369402</t>
  </si>
  <si>
    <t>Ce soin baume-en-gel certifié bio onctueux s'adresse à toutes les peaux déshydratées. Ce soin nuit réhydrate la peau pour une peau fraîche et éclatante au réveil. Au cœur de la Vallée des Roses, nos experts en botanique ont sélectionné la Rose de Damas Bio, fleur d'exception aux propriétés antioxydantes, comparables à celle de la Vitamine C (tests in vitro). Cueillie à la main au lever du jour et distillée immédiatement pour garantir sa richesse en molécules actives, elle donne naissance à un précieux hydrolat qui compose ce Baume de rosée. Cet ingrédient est associé à l'acide hyaluronique d'origine naturelle, hautement hydratant, et aux polyphénols de feuilles d’olivier Bio, puissants antioxydants qui aident les cellules cutanées à se protéger des dommages provoqués par le stress oxydatif. Ils contribuent à réparer et nourrir la peau. Parfum 100% d'origine naturelle, aux accents d'herbe fraîche, qui engage à un sommeil réparateur.
Découvrez la routine complète grâce à l'Aqua Rosa 50ml qui vous est offerte.
Testé sous contrôle dermatologique. Convient aux peaux sensibles. Crème hydratante visage de nuit certifiée Bio, fabriquée en France.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</si>
  <si>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798751 17 - INGREDIENTS:  AQUA / WATER • GLYCERIN • ROSA DAMASCENA FLOWER WATER • OCTYLDODECANOL • MICA • ALCOHOL DENAT. • PROPANEDIOL • POLYGLYCERYL-3 DICITRATE/STEARATE • BUTYROSPERMUM PARKII BUTTER / SHEA BUTTER • BENZYL ALCOHOL • PARFUM / FRAGRANCE • TOCOPHEROL • SODIUM HYALURONATE • XANTHAN GUM • OLEA EUROPAEA LEAF EXTRACT / OLIVE LEAF EXTRACT • LINALOOL • GERANIOL • CITRONELLOL • THYMUS VULGARIS FLOWER/LEAF OIL - THYME FLOWER/LEAF OIL • HELIANTHUS ANNUUS SEED OIL / SUNFLOWER SEED OIL • SODIUM BENZOATE • CI 77491 / IRON OXIDES • LIMONENE • EUGENOL • CITRAL • SILICA (F.I.L. C228725/1).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</si>
  <si>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hydratation,crème hydratante,crème hydratante bio,soin hydratant,baume hydratant ,crème hydratante visage ,baume hydratant visage,crème hydratante visage bio,baume hydratant visage bio,acide hyaluronique,crème acide hyaluronique</t>
  </si>
  <si>
    <t>MB266100</t>
  </si>
  <si>
    <t>Olea therapia huile fraîche nourrissante &amp; antistress certifiée bio 110ml</t>
  </si>
  <si>
    <t>Huile corps nourrissante &amp; anti-stress aux huiles essentielles de cèdre, citron et cyprès certifiée Bio.</t>
  </si>
  <si>
    <t>407</t>
  </si>
  <si>
    <t>03337875735063</t>
  </si>
  <si>
    <t>8932</t>
  </si>
  <si>
    <t>03337875735070</t>
  </si>
  <si>
    <t>446575</t>
  </si>
  <si>
    <t>03337875735094</t>
  </si>
  <si>
    <t>Avec 29% d’huiles végétales certifiées Bio et 71% d’eau activée par de la glycérine végétale, cette huile pour le corps biphasée hydrate, protège et nourrit intensément tout en apportant fraîcheur et légèreté. Formulée avec un cocktail de 6 huiles essentielles aux vertus apaisantes prouvées par des tests neuroscientifiques, Olea therapia anti-stress délasse votre corps et vous libère des tensions du quotidien.</t>
  </si>
  <si>
    <t>Et si une huile nourrissante pour le corps vous aidait à vous déstresser ? Grâce à sa technologie biphase, Olea therapia anti-stress vous apporte une hydratation 24h et tous les bénéfices apaisants des huiles essentielles de Citron, Cèdre et Cyprès, dans une texture surprenante, fraîche comme l’eau.
Au cœur de sa formule : les huiles végétales de Tournesol et Olive Bio. Incontournables pour nourrir la peau, elles sont combinées à une haute concentration de glycérine végétale qui garantit une hydratation longue durée. Dès la première application, la peau est protégée, plus douce, plus confortable.
Son plus ? Boostée par un complexe de 6 huiles essentielles bio aux vertus thérapeutiques, cette huile fraîche apaise votre esprit, réduisant ainsi les signes de stress et procurant une sensation de bien-être immédiat.
Formule testée sous contrôle dermatologique et neuroscientifique.
Parfum 100% d’origine naturelle. 
Testée sous contrôle dermatologique. 
Huile corps certifiée Bio, fabriquée en France. 
Formulation Vegan (formule sans ingrédients d’origine animale ou dérivés). Ingrédients locaux issus du commerce équitable. 
Pack éco responsable : Flacon 100% recyclable, constitué de 100% de plastique recyclé. Capot 100% recyclable. A mettre dans le bac de tri.</t>
  </si>
  <si>
    <t>Agiter, inspirer et appliquer sur le corps. Terminer l’application avec des mouvements circulaires sur la zone abdominale pour libérer le corps des tensions.</t>
  </si>
  <si>
    <t>798779 06 - INGREDIENTS:  AQUA / WATER • DICAPRYLYL ETHER • GLYCERIN • HELIANTHUS ANNUUS SEED OIL / SUNFLOWER SEED OIL • SODIUM CHLORIDE • PENTYLENE GLYCOL • PROPANEDIOL • OLEA EUROPAEA FRUIT OIL / OLIVE FRUIT OIL • ROSMARINUS OFFICINALIS LEAF OIL / ROSEMARY LEAF OIL • SALICYLIC ACID • CITRUS LIMON PEEL OIL / LEMON PEEL OIL • LIMONENE • TOCOPHEROL • SODIUM HYDROXIDE • DECYL GLUCOSIDE • JUNIPERUS COMMUNIS FRUIT OIL • CUPRESSUS SEMPERVIRENS LEAF/NUT/STEM OIL • LINALOOL • CITRAL • CEDRUS ATLANTICA WOOD OIL • CISTUS LADANIFERUS OIL • CITRIC ACID • ARGININE (F.I.L. C243879/1).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</si>
  <si>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0000030156487</t>
  </si>
  <si>
    <t>Sanoflore 
Certifié bio 
huile pour le corps 
huile sèche corps 
huile corps certifiée bio 
huile anti-stress 
huile nourrissante 
huile végétale
huile relaxante 
huile hydratante 
huile essentielle de cèdre 
huile essentielle de citron 
huile de tournesol bio 
huile d'olive bio 
vegan</t>
  </si>
  <si>
    <t>M9084601</t>
  </si>
  <si>
    <t>Magnifica Masque purifiant 75 ml</t>
  </si>
  <si>
    <t>Masque purifiant à l'argile blanche certifié Bio</t>
  </si>
  <si>
    <t>303</t>
  </si>
  <si>
    <t>143</t>
  </si>
  <si>
    <t>03337875595759</t>
  </si>
  <si>
    <t>9395</t>
  </si>
  <si>
    <t>03337875595766</t>
  </si>
  <si>
    <t>375800</t>
  </si>
  <si>
    <t>03337875595780</t>
  </si>
  <si>
    <t>Masque correcteur anti-imperfections : peau matifiée, lisse et purifiée.  Argile purifiante Huile essentielle et hydrolat de menthe poivrée bio</t>
  </si>
  <si>
    <t>Ce masque visage à la texture onctueuse et fraîche purifie en profondeur la peau sans l’assécher.  Conseillé pour tous types de peaux, même sensible, il resserre les pores et laisse la peau nette et matifiée.
Au cœur de sa formule : la menthe poivrée du Vercors. Connue pour ses vertus aromatiques et médicinales depuis la Grèce Antique, elle est anti-inflammatoire, antiseptique et revigorante sur la peau. 
Formulé en associant l’hydrolat de menthe poivrée et le complexe breveté de 9 huiles essentielles bio à l’argile blanche absorbante, le masque Magnifica offre à la peau toute la puissance médicinale des plantes aromatiques pour absorber l’excès de sébum, purifier et libérer la peaux des imperfections. 
Son parfum 100% d’origine naturelle, aux notes de menthe et d'agrumes, procure une véritable sensation de pureté. 
Testé sous contrôle dermatologique. 
Masque visage certifié Bio, fabriqué en France. 
Ingrédients locaux issus du commerce équitable. 
Tube constitué de 25% de plastique recyclé. A jeter dans le bac de déchets ménagers. Capot 100% recyclable. A mettre dans le bac de tri. 
*Brevet déposé complexe Magnifica. Action exfoliante testée en comparaison in vitro versus la dose de référence cosmétique d’acide glycolique.</t>
  </si>
  <si>
    <t>Deux fois par semaine, appliquez en couche épaisse sur le visage. Laissez poser 10 minutes, rincez.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 6. Deux fois par semaine, appliquez le Masque purifiant magnifica.</t>
  </si>
  <si>
    <t>798717 22 - INGREDIENTS:  AQUA / WATER • KAOLIN • PERLITE • GLYCERIN • OLEA EUROPAEA FRUIT OIL / OLIVE FRUIT OIL • MENTHA PIPERITA LEAF WATER / PEPPERMINT LEAF WATER • SUCROSE • CETEARYL ALCOHOL • BENZYL ALCOHOL • ARGININE • CITRIC ACID • SODIUM LEVULINATE • GLYCERYL STEARATE CITRATE • CETEARYL GLUCOSIDE • STEARYL ALCOHOL • ALCOHOL DENAT. • PROPANEDIOL • SALICYLIC ACID • XANTHAN GUM • STEARIC ACID • SODIUM ANISATE • TOCOPHEROL • PALMITIC ACID • CI 77288 / CHROMIUM OXIDE GREENS • SODIUM PHYTATE • CYMBOPOGON SCHOENANTHUS OIL • CITRAL • ROSMARINUS OFFICINALIS LEAF OIL / ROSEMARY LEAF OIL • HELIANTHUS ANNUUS SEED OIL / SUNFLOWER SEED OIL • MENTHA PIPERITA OIL / PEPPERMINT OIL • MYRISTIC ACID • GERANIOL • SATUREJA MONTANA OIL • CYMBOPOGON NARDUS OIL / CITRONELLA OIL • EUGENIA CARYOPHYLLUS FLOWER OIL / CLOVE FLOWER OIL • NEPETA CATARIA OIL • ORIGANUM HERACLEOTICUM FLOWER OIL • THYMUS VULGARIS FLOWER/LEAF OIL - THYME FLOWER/LEAF OIL • MELISSA OFFICINALIS LEAF OIL (F.I.L. C251585/1).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</si>
  <si>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magnifica,exces de sebum,sebum,peau grasse,peau mixte,anti-imperfections,imperfections,soin peau grasse,pores dilatés,masque peau grasse,masque visage,masque purifiant,masque argile,masque pour peau grasse,routine peau grasse,masque certifié bio,menthe poivrée,argile blanche</t>
  </si>
  <si>
    <t>MB005901</t>
  </si>
  <si>
    <t>Aciana botanica Eau micellaire certifié bio 400ml</t>
  </si>
  <si>
    <t>Eau micellaire certifiée bio à l'eau de bleuet pour peaux sensibles</t>
  </si>
  <si>
    <t>3337875560566</t>
  </si>
  <si>
    <t>14,30</t>
  </si>
  <si>
    <t>1329</t>
  </si>
  <si>
    <t>03337875574280</t>
  </si>
  <si>
    <t>11232</t>
  </si>
  <si>
    <t>03337875574297</t>
  </si>
  <si>
    <t>449780</t>
  </si>
  <si>
    <t>03337875574310</t>
  </si>
  <si>
    <t>L’Eau micellaire Aciana botanica certifiée bio associe l’Hydrolat de Bleuet Centaurea Bio aux vertus apaisantes et décongestionnantes, à l’Hydrolat de Mélisse Officinale Bio connu pour ses propriétés antioxydantes. 
Cette eau micellaire certifiée Bio nettoie et démaquille en douceur. Elle élimine les impuretés et les particules de pollution. Elle permet un démaquillage rapide et efficace même sur le mascara waterproof. Idéal pour peaux sensibles. 
Parfum doux et frais du Bleuet des Champs et de la Mélisse, 100% d’origine naturelle. 
Testée sous contrôle dermatologique. 
Eau micellaire certifiée Bio, fabriquée en France. 
Ingrédients locaux issus du commerce équitable. 
Pack éco responsable : Flacon 100% recyclable. Capot 100% recyclable. A mettre dans le bac de tri.</t>
  </si>
  <si>
    <t>Appliquez au coton sur l'ensemble du visage, des yeux et des lèvres , sans rincer. Testé sur peaux sensibles</t>
  </si>
  <si>
    <t>AQUA / WATER . ROSA DAMASCENA FLOWER WATER* . PROPANEDIOL . CENTAUREA CYANUS FLOWER WATER* . MELISSA OFFICINALIS FLOWER/LEAF/STEM WATER* . GLYCERIN . POTASSIUM SORBATE . PARFUM / FRAGRANCE . COCO-BETAINE  . CAPRYLYL/CAPRYL GLUCOSIDE . DISODIUM COCOYL GLUTAMATE . XANTHAN GUM . SODIUM PHYTATE . SODIUM CHLORIDE . SODIUM COCOYL GLUTAMATE . LINALOOL . LIMONENE . BENZYL ALCOHOL  CITRONELLOL . BENZYL SALICYLATE . ALCOHOL . GERANIOL . CITRAL . ARGININE  . CITRIC ACID*Ingrédient issu de l’Agriculture Biologique
99%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</si>
  <si>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Nettoie
Démaquille en douceur
Apaise</t>
  </si>
  <si>
    <t>VFR07567</t>
  </si>
  <si>
    <t>Aciana botanica Eau micellaire Lot 2x400ml</t>
  </si>
  <si>
    <t>Lot de 2 Eaux micellaire certifié bio à l'eau de bleuet pour peaux sensibles 400ML</t>
  </si>
  <si>
    <t>3433425340654</t>
  </si>
  <si>
    <t>28,60</t>
  </si>
  <si>
    <t>892</t>
  </si>
  <si>
    <t>800.0</t>
  </si>
  <si>
    <t>03433425340678</t>
  </si>
  <si>
    <t>336960</t>
  </si>
  <si>
    <t>03433425340692</t>
  </si>
  <si>
    <t>Lot de 2 Aciana botanica Eau micellaire 400ml</t>
  </si>
  <si>
    <t>798632 31 - INGREDIENTS:  AQUA / WATER • ROSA DAMASCENA FLOWER WATER • PROPANEDIOL • CENTAUREA CYANUS FLOWER WATER • MELISSA OFFICINALIS FLOWER/LEAF/STEM WATER • GLYCERIN • POTASSIUM SORBATE • PARFUM / FRAGRANCE • COCO-BETAINE • CAPRYLYL/CAPRYL GLUCOSIDE • DISODIUM COCOYL GLUTAMATE • XANTHAN GUM • SODIUM PHYTATE • SODIUM CHLORIDE • SODIUM COCOYL GLUTAMATE • LINALOOL • LIMONENE • BENZYL ALCOHOL • CITRONELLOL • BENZYL SALICYLATE • ALCOHOL • GERANIOL • CITRAL • ARGININE • CITRIC ACID (F.I.L. C182005/1).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</si>
  <si>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demaquillant bio,eau micellaire bio,eau de bleuet,demaquillant peau sensible</t>
  </si>
  <si>
    <t>MB059001</t>
  </si>
  <si>
    <t>Crème mains nourrissante et énergisante certifiée bio 30ml</t>
  </si>
  <si>
    <t>Crème mains nourrissante et énergisante à la menthe poivrée certifiée Bio</t>
  </si>
  <si>
    <t>03337875740715</t>
  </si>
  <si>
    <t>03337875740739</t>
  </si>
  <si>
    <t>La puissance de l’aromathérapie à portée de main ! Cette crème donne de l’énergie en cas de fatigue, tout en nourrissant et protégeant intensément mains, ongles et cuticules.</t>
  </si>
  <si>
    <t>Expert des huiles essentielles aromatiques depuis 1986, Sanoflore développe les premières crèmes mains aromatiques pour bénéficier des vertus aromacologiques des huiles essentielles à tout moment, en toute sécurité. 
Coup de fatigue ? Le laboratoire a sélectionné la Sarriette du Vercors et la Menthe Poivrée pour leur effet énergisante sur l’esprit. Ce duo d’huiles essentielles est associé à une base de glycérine végétale, beurre de karité bio et huiles végétales bio, aux propriétés nourrissantes.
Efficacité mesurée par des tests de prosodie : analyse du rythme et de l’intensité de la voix.
Parfum 100% d’origine naturelle.
Testé sous contrôle dermatologique. Convient aux peaux sensibles. 
Crème nourrissante mains certifiée Bio, fabriquée en France. 
Formulation Vegan (formule sans ingrédients d’origine animale ou dérivés). Ingrédients locaux issus du commerce équitable. 
Tube constitué de 25% de plastique recyclé. A jeter dans le bac de déchets ménagers. Capot 100% recyclable. A jeter dans le bac de tri.</t>
  </si>
  <si>
    <t>Massez sur les mains puis placez-les autour du nez pour inspirer ses notes aromatiques. A renouveler dès que le besoin se fait ressentir.
Astuces : au réveil, avant le sport, après une mauvaise nuit.</t>
  </si>
  <si>
    <t>AQUA / WATER . GLYCERIN . CETEARYL ALCOHOL . GLYCERYL STEARATE . LAURYL LAURATE . GLYCERYL STEARATE CITRATE . GLYCERYL STEARATE SE . BENZYL ALCOHOL . HELIANTHUS ANNUUS SEED OIL / SUNFLOWER SEED OIL * . BUTYROSPERMUM PARKII BUTTER / SHEA BUTTER * . PARFUM / FRAGRANCE . ARGININE . SALICYLIC ACID . MENTHA PIPERITA OIL / PEPPERMINT OIL * . ALOE BARBADENSIS LEAF JUICE POWDER * . LINALOOL . SODIUM PHYTATE . LIMONENE . SATUREIA MONTANA OIL / SATUREJA MONTANA OIL * . CITRAL . ALCOHOL
* Ingrédient issu de l’Agriculture Biologique
20 % du total des ingrédients sont issus de l’Agriculture Biologique (1)
99 % du total des ingrédients sont d’origine naturelle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</si>
  <si>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20% d'ingrédients bio, cette crème main riche en beurre de karité et huile végétale bio apporte nutrition et confort à vos mains tout au long de la journée.</t>
  </si>
  <si>
    <t>crème mains et ongles,menthe poivrée,sarriette citronnée ,certifiée bio,vegan,nourrissante,hydratante,peaux sensibles,aromathérapie ,aromatique ,énergie</t>
  </si>
  <si>
    <t>VFR08167</t>
  </si>
  <si>
    <t>Coffret cadeau Crème merveilleuse 40ml + mini Aqua merveilleuse 50ml offerte Sanoflore</t>
  </si>
  <si>
    <t>Coffret cadeau soin anti-rides Crème + Peeling Offert certifié Bio</t>
  </si>
  <si>
    <t>3433425344843</t>
  </si>
  <si>
    <t>25,35</t>
  </si>
  <si>
    <t>03433425352756</t>
  </si>
  <si>
    <t>03433425344850</t>
  </si>
  <si>
    <t>03433425344874</t>
  </si>
  <si>
    <t>Crème légère anti-rides certifiée bio, lisse et raffermit la peau grâce à l'association de l'huile essentielle de Mélisse bio, au pouvoir anti-oxydant comparable à la vitamine C, et de l'huile essentielle de Pélargonium bio au pouvoir régénérant comparable au rétinol</t>
  </si>
  <si>
    <t>Formulée avec de l'Huile essentielle de Pelargonium Bio,au pouvoir régénérant comparable à celui du rétinol, et de l'huile essentielle de Melissa Officinalis Bio, puissant anti-oxydant dont l'activité est comparable à celle de la vitamine C, la Crème merveilleuse légère offre chaque matin à votre peau un soin anti-rides pour des traits lissés et une peau ferme au toucher. Sa texture, enrichie d'un complexe d'émollients d'origine naturelle, offre à la peau un toucher pulpeux.
Crème merveilleuse légère, tube 40ml et Aqua merveilleuse peeling botanique correcteur ridules et irrégularités 50ml. Découvrez nos coffrets Sanoflore plus éco-responsables ! Conçus en carton 100% recyclable certifié FSC*, ils sont prêts à offrir. Nos coffrets sont zéro déchets car ils se transforment en papier cadeau : 1-Retirez le bandeau, sans le déchirer 2- Refermez le coffret 3- Replacez le bandeau : PRET A OFFRIR ! 
FAITES UN CADEAU A LA NATURE : en offrant ce coffret, vous participez à notre programme de plantation d'arbres en partenariat avec des agriculteurs et contribuez ainsi à préserver la biodiversité dans le Vercors.
*FSC : Conseil de bonne gestion des forêts. Chez Sanoflore, Laboratoire Bio français créé dans le Vercors en 1972, nous capturons la puissance des plantes Bio, naturellement distillées, pour délivrer des résultats immédiats et visibles, et inviter chaque jour votre peau à vivre une parenthèse de fraîcheur et de santé. Nous offrons à toutes les femmes une alternative Bio innovante à la cosmétique conventionnelle.</t>
  </si>
  <si>
    <t>Chaque matin, appliquez sur peau propre en léger massage tonifiant. Convient aux peaux matures.</t>
  </si>
  <si>
    <t>Régénère Lisse Raffermit Repulpe Anti-oxydant</t>
  </si>
  <si>
    <t>coffret soin visage,coffret cadeau responsable,coffret cosmetique bio,cadeau beaute femme</t>
  </si>
  <si>
    <t>M4815703</t>
  </si>
  <si>
    <t>Merveilleuse crème de jour légère anti-rides certifiée Bio 40ml</t>
  </si>
  <si>
    <t>Crème de jour anti-rides et fermeté certifiée Bio</t>
  </si>
  <si>
    <t>166</t>
  </si>
  <si>
    <t>03337870196654</t>
  </si>
  <si>
    <t>6371</t>
  </si>
  <si>
    <t>03337870196630</t>
  </si>
  <si>
    <t>305808</t>
  </si>
  <si>
    <t>03337870196616</t>
  </si>
  <si>
    <t>Cette crème légère anti-rides certifiée Bio lisse et raffermit la peau grâce à l'association d'huile essentielle de mélisse bio au pouvoir anti-oxydant et d'huile essentielle de pélargonium bio au pouvoir régénérant.</t>
  </si>
  <si>
    <t>La Crème merveilleuse légère offre chaque matin à votre peau un soin anti-rides pour des traits lissés et une peau ferme au toucher, sans fini gras. Véritable prouesse formulatoire, la Crème merveilleuse légère associe l'huile essentielle médicinale de pélargonium Bio, qui active la synthèse de collagène, à l'huile essentielle médicinale de melissa officinalis Bio, puissant anti-oxydant dont l'activité est comparable à la vitamine C. Sa texture, enrichie d'un complexe d'émollients d'origine naturelle, offre à la peau un toucher pulpeux. 
Parfum d’agrumes, de pélargonium et d’iris 100% d’origine naturelle.
Testé sous contrôle dermatologique. Convient aux peaux sensibles.
Crème visage certifiée Bio, fabriquée en France. 
Formulation Vegan (formule sans ingrédients d’origine animale ou dérivés). Ingrédients locaux issus du commerce équitable.
Tube constitué de 25% de plastique recyclé. A jeter dans le bac de déchets ménagers. Capot 100% recyclable. A jeter dans le bac de tri. Etui 100% recyclable certifié FSC*. A mettre dans le bac de tri.
*Forest Stewardship Council. FSC est un label environnemental garantissant la gestion durable des forêts.</t>
  </si>
  <si>
    <t>Chaque matin, appliquez sur peau propre en léger massage tonifiant.</t>
  </si>
  <si>
    <t>798628 02 - INGREDIENTS:  AQUA / WATER • GLYCERIN • UNDECANE • COCOS NUCIFERA OIL / COCONUT OIL • OLEA EUROPAEA FRUIT OIL / OLIVE FRUIT OIL • C12-16 ALCOHOLS • SILICA • ORBIGNYA OLEIFERA SEED OIL • TRIDECANE • COPERNICIA CERIFERA CERA / CARNAUBA WAX • GLYCERYL STEARATE CITRATE • PALMITIC ACID • HYDROGENATED LECITHIN • BENZYL ALCOHOL • PARFUM / FRAGRANCE • SALICYLIC ACID • XANTHAN GUM • TOCOPHEROL • LIMONENE • ADENOSINE • LINALOOL • CITRONELLOL • ALOE BARBADENSIS LEAF JUICE POWDER • CITRAL • GLYCINE SOJA OIL / SOYBEAN OIL • MEDICAGO SATIVA EXTRACT / ALFALFA EXTRACT • PELARGONIUM GRAVEOLENS FLOWER OIL • GERANIOL • MELISSA OFFICINALIS LEAF OIL • VITIS VINIFERA BUD EXTRACT / GRAPE BUD EXTRACT • SODIUM BENZOATE • HELIANTHUS ANNUUS SEED OIL / SUNFLOWER SEED OIL • CITRIC ACID • ARGININE (F.I.L. C173818/2).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</si>
  <si>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Régénère
Lisse
Raffermit
Repulpe
Anti-oxydant</t>
  </si>
  <si>
    <t>sanoflore,merveilleuse,anti rides,anti rides bio,anti rides naturel,anti âge,soin anti age,soin anti rides,ridules,raffermir,ride,régénérer,lisse,creme anti ride,creme visage bio,peau normale,peau mature,crème de jour,soin de jour</t>
  </si>
  <si>
    <t>VFR07968</t>
  </si>
  <si>
    <t>Coffret Merveilleuse crème anti-rides 40ml + Mini eau micellaire 50ml offerte</t>
  </si>
  <si>
    <t>Coffret Crème de jour anti-rides et fermeté certifiée bio + mini eau micellaire offerte</t>
  </si>
  <si>
    <t>3433425353999</t>
  </si>
  <si>
    <t>504</t>
  </si>
  <si>
    <t>03433425362779</t>
  </si>
  <si>
    <t>210</t>
  </si>
  <si>
    <t>03433425354002</t>
  </si>
  <si>
    <t>146000</t>
  </si>
  <si>
    <t>03433425354026</t>
  </si>
  <si>
    <t>La Crème merveilleuse légère offre chaque matin à votre peau un soin anti-rides pour des traits lissés et une peau ferme au toucher, sans fini gras. Véritable prouesse formulatoire, la Crème merveilleuse Légère associe l'huile essentielle médicinale de pélargonium Bio, qui active la synthèse de collagène, à l'huile essentielle médicinale de melissa officinalis Bio, puissant anti-oxydant dont l'activité est comparable à la vitamine C. Sa texture, enrichie d'un complexe d'émollients d'origine naturelle, offre à la peau un toucher pulpeux.  Parfum d’agrumes, de pélargonium et d’iris 100% d’origine naturelle.  OFFERT : votre mini eau micellaire Aciana botanica format découverte pour compléter la routine. Testé sous contrôle dermatologique. Convient aux peaux sensibles. Crème visage certifiée Bio,  fabriquée en France. Formulation Vegan (formule sans ingrédients d’origine animale ou dérivés). Ingrédients locaux issus du commerce équitable. Tube constitué de 25% de plastique recyclé. A jeter dans le bac de déchets ménagers. Capot 100% recyclable. A jeter dans le bac de tri. Etui 100% recyclable certifié FSC*. A mettre dans le bac de tri. *Forest Stewardship Council. FSC est un label environnemental garantissant la gestion durable des forêts.</t>
  </si>
  <si>
    <t>Chaque matin, appliquez sur peau propre en léger massage tonifiant. Convient aux peaux matures.</t>
  </si>
  <si>
    <t>AQUA / WATER . ROSA DAMASCENA FLOWER WATER* . PROPANEDIOL . CENTAUREA CYANUS FLOWER WATER* . MELISSA OFFICINALIS FLOWER/LEAF/STEM WATER* . GLYCERIN . POTASSIUM SORBATE . PARFUM / FRAGRANCE . COCO-BETAINE . CAPRYLYL/CAPRYL GLUCOSIDE . DISODIUM COCOYL GLUTAMATE . XANTHAN GUM . SODIUM PHYTATE . SODIUM CHLORIDE . SODIUM COCOYL GLUTAMATE . LINALOOL . LIMONENE . BENZYL ALCOHOL CITRONELLOL . BENZYL SALICYLATE . ALCOHOL . GERANIOL . CITRAL . ARGININE . CITRIC ACID *Ingrédient issu de l’Agriculture Biologique 99% du total des ingrédients sont d'origine naturelle (1) 20% du total des ingrédients sont issus de l’Agriculture Biologique (1) (1) Cosmétique Ecologique et Biologique certifié par ECOCERT Greenlife selon le référentiel ECOCERT disponible sur http://cosmetiques.ecocert.co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</si>
  <si>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crème anti-âge,crème anti-âge bio,crème anti-ride,crème anti-ride bio ,fermeté,rides,pelargonium,huile essentielle,huile essentielle de pelargonium</t>
  </si>
  <si>
    <t>MB019001</t>
  </si>
  <si>
    <t>Sublimes Baies Rouges Soin hydratant teinté certifié bio 30 ml</t>
  </si>
  <si>
    <t>Crème Visage Hydratante Effet Bonne Mine Teintée Certifié Bio</t>
  </si>
  <si>
    <t>3337875562676</t>
  </si>
  <si>
    <t>16,30</t>
  </si>
  <si>
    <t>5760</t>
  </si>
  <si>
    <t>44</t>
  </si>
  <si>
    <t>29</t>
  </si>
  <si>
    <t>03337875589369</t>
  </si>
  <si>
    <t>5715</t>
  </si>
  <si>
    <t>03337875737838</t>
  </si>
  <si>
    <t>274320</t>
  </si>
  <si>
    <t>03337875737852</t>
  </si>
  <si>
    <t>Soin hydratant embellisseur de teint Baies d'argousier Bio et huile essentielle de Sauge Bio du Vercors</t>
  </si>
  <si>
    <t>Inspirés par la générosité de leur pulpe colorée, les chercheurs de Sanoflore ont étudié les propriétés des baies pour en extraire les bienfaits vitaminés, antioxydants et hydratants pour la peau. 
C'est au cœur de l'été, sous l'effet du soleil, que les baies d'Argousier se chargent en pigments, les caroténoïdes, de puissants antioxydants. Sanoflore associe ces baies Bio à l'Huile essentielle de Sauge Bio du Vercors pour hydrater la peau et lui offrir une bonne mine ensoleillée, libérée des marques de fatigue. 
Sa texture fluide et sa couleur corail universelle, dense et chaude, se fond instantanément à toutes les carnations et habille la peau d'un hâle naturel, tout en lui apportant le confort immédiat et durable d'une crème de jour. Sans laisser de trace, son application est uniforme, ses pigments non couvrants ne marquent pas les rides. 
Parfum frais, pétillant et ensoleillé 100% d'origine naturelle qui vous mettra de bonne humeur dès le matin.
Testé sous contrôle dermatologique. Convient aux peaux sensibles.
Crème visage certifiée Bio, fabriquée en France. 
Ingrédients locaux issus du commerce équitable. 
Tube constitué de 25% de plastique recyclé. A jeter dans le bac de déchets ménagers. Capot 100% recyclable. Etui 100% recyclable certifié FSC*. A mettre dans le bac de tri. 
*Forest Stewardship Council. FSC est un label environnemental garantissant la gestion durable des forêts.</t>
  </si>
  <si>
    <t>Uniformise</t>
  </si>
  <si>
    <t>Option 1: Seul ou après son soin pour illuminer votre teint. Option 2: En blush avant de sortir ou pour raviver votre peau fatiguée. Option 3: En le mélangeant à votre soin pour jouer avec l’intensité de la couleur.</t>
  </si>
  <si>
    <t>AQUA / WATER . ROSA DAMASCENA FLOWER WATER *. DICAPRYLYL ETHER . ALCOHOL DENAT. . OCTYLDODECANOL . GLYCERIN . LAURYL LAURATE . GLYCERYL STEARATE CITRATE . ARACHIDYL ALCOHOL . PROPANEDIOL . CETEARYL ALCOHOL . BEHENYL ALCOHOL . ARACHIDYL GLUCOSIDE . ARGININE . SALICYLIC ACID . PARFUM/FRAGRANCE . CI 77491 / IRON OXIDES . TOCOPHEROL . HELIANTHUS ANNUUS SEED OIL / SUNFLOWER SEED OIL . CITRIC ACID . LINALOOL . POTASSIUM SORBATE . SODIUM HYALURONATE . LIMONENE . SODIUM PHYTATE  . XANTHAN GUM . SILICA - CI 75120 / ANNATTO . RUSCUS ACULEATUS ROOT EXTRACT . SOLIDAGO VIRGAUREA/GOLDENROD EXTRACT . CITRUS LIMON PEEL EXTRACT/LEMON PEEL EXTRACT . SALVIA SCLAREA OIL/CLARY OIL* . CITRONELLOL . HIPPOPHAE RHAMNOIDES FRUIT OIL* . GERANIOL . BENZYL SALICYLATE . SODIUM BENZOATE . BENZYL ALCOHOL . CITRAL  
*Ingrédient issu de l'Agriculture Biologique
99% du total des ingrédients est d'origine naturelle (1)
28% du total des ingrédients sont issus de l'Agriculture Biologique (2) 
(1) COSMOS ORGANIC certifié par ECOCERT Greenlife selon le référentiel COSMOS disponible sur http://COSMOS.ecocert.com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</si>
  <si>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crème teintée,certifiée bio ,bonne mine ,ensoleillée,antioxydant,hâle naturel,crème de jour ,anti fatigue</t>
  </si>
  <si>
    <t>M9152102</t>
  </si>
  <si>
    <t>Aqua Hypnotica serum anti-cernes certifié bio 75 ml</t>
  </si>
  <si>
    <t>Sérum anti-cernes contour des yeux et cils certifié bio à l'eau de bleuet et à l'acide hyaluronique naturel</t>
  </si>
  <si>
    <t>12,60</t>
  </si>
  <si>
    <t>4350</t>
  </si>
  <si>
    <t>283</t>
  </si>
  <si>
    <t>03337875669689</t>
  </si>
  <si>
    <t>8602</t>
  </si>
  <si>
    <t>03337875669481</t>
  </si>
  <si>
    <t>430100</t>
  </si>
  <si>
    <t>03337875723503</t>
  </si>
  <si>
    <t>Cette lotion fraîche gélifiée certifiée Bio réveille le regard et atténue les poches tout en sublimant les cils grâce aux propriétés de l'eau de Bleuet, au pouvoir décongestionnant comparable à la vitamine C et de l'acide hyaluronique végétale.</t>
  </si>
  <si>
    <t>Premier geste de soin du contour de l’œil, Aqua hypnotica révèle, dès l’application, un regard frais et reposé et des cils sublimés.                                                                                                                                                                                      
Pour la 1ère fois, Sanoflore concentre l'eau de Bleuet Centaurea Bio, au pouvoir décongestionnant comparable à la vitamine C, et l'acide hyaluronique naturel dans un sérum contour des yeux à la texture gélifiée qui agit sur les cernes, poches et cils. 
Les poches sont atténuées, les signes de fatigue s'estompent et la peau du contour des yeux paraît immédiatement lissée.
Toutes les vertus de l'eau de Bleuet Centaurea ont été ainsi minutieusement étudiées et exploitées par nos experts en botanique pour offrir ce soin à la texture originale et unique.                                                                                                                                         
Astuce n°1 : Mettez votre Aqua Hypnotica au frigo pour encore plus de fraîcheur.        
Astuce n°2: Fabriquez-vous des patchs pour les yeux en imbibant d'Aqua hypnotica un coton démaquillant.   
Testée sous contrôle dermatologique. 
Soin contour des yeux certifié Bio, fabrique en France. 
Ingrédients locaux issus du commerce équitable. 
Pack éco responsable : Flacon 100% recyclable, constitué de 100% de plastique recyclé. Capot 100% recyclable. A mettre dans le bac de tri.</t>
  </si>
  <si>
    <t>Appliquez matin et soir au doigt par de légers tapotements sur l'ensemble de la zone du regard. Une à deux fois par semaine, appliquez en compresse et laissez poser 1 à 2 minutes pour apaiser le contour de l'œil. Ne pas rincer. Convient aux peaux sensibles.</t>
  </si>
  <si>
    <t>CENTAUREA CYANUS FLOWER WATER * . AQUA /_x000D_ WATER . PROPANEDIOL . GLYCERIN . ARGININE . CAFFEINE . SALICYLIC_x000D_ ACID . COCO-BETAINE . CAPRYLYL/CAPRYL GLUCOSIDE . SODIUM_x000D_ HYALURONATE . PARFUM / FRAGRANCE . XANTHAN GUM . SODIUM_x000D_ PHYTATE . BENZYL SALICYLATE . BENZYL ALCOHOL . LIMONENE . CITRIC_x000D_ ACID . LINALOOL . CITRONELLOL . ALCOHOL.  
*Ingrédient issu de l’Agriculture Biologique
99% du total des ingrédients sont d'origine naturelle (1)
46%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</si>
  <si>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Sérum contour des yeux certifié bio 
Hydrate, atténue les poches et sublime les cils</t>
  </si>
  <si>
    <t>sanoflore,hypnotica,contour des yeux,soin contour des yeux,anti cernes,serum contour des yeux,contour des yeux bio,anti poches,décongestionnant,acide hyaluronique,eau de bleuet,bleuet</t>
  </si>
  <si>
    <t>VFR06986</t>
  </si>
  <si>
    <t>Coffret Reines Sérum éclat 30ml et mini eau micellaire offerte</t>
  </si>
  <si>
    <t>Coffret Sérum éclat certifié bio à l'acide hyaluronique et à la gelée royale et eau micellaire offerte</t>
  </si>
  <si>
    <t>3433425319018</t>
  </si>
  <si>
    <t>30,35</t>
  </si>
  <si>
    <t>189</t>
  </si>
  <si>
    <t>41</t>
  </si>
  <si>
    <t>3541</t>
  </si>
  <si>
    <t>03433425319032</t>
  </si>
  <si>
    <t>141640</t>
  </si>
  <si>
    <t>03433425319056</t>
  </si>
  <si>
    <t>L'Elixir des Reines, sérum éclat certifié bio, lisse et affine le grain de peau jour après jour grâce à la gelée royale au pouvoir protecteur comparable à la vitamine C.</t>
  </si>
  <si>
    <t>Le coffret Elixir des Reines est composé d'un Sérum Eclat et d'une mini Eau micellaire au bleuet offerte.
Enrichi en Gelée Royale pure au pouvoir protecteur comparable à la vitamine C, ce sérum certifié Bio lisse les traits, affine le grain de peau et illumine votre peau. Le toucher se fait pulpeux et le teint lumineux. Sa texture brevetée onctueuse et inédite est une prouesse de confort et de légèreté. Elle fond sur la peau pour lui apporter de la souplesse, et un toucher velours immédiat. Testé sous contrôle dermatologique. Parfum gourmand et délicat, 100% d’origine naturelle. 
L’Eau micellaire Aciana botanica associe l’Hydrolat de Bleuet Centaurea Bio aux vertus apaisantes et décongestionnantes, à l’Hydrolat de Mélisse Officinale Bio connu pour ses propriétés antioxydantes. Cette eau micellaire certifiée Bio nettoie et démaquille en douceur. Elle élimine les impuretés et les particules de pollution. Elle permet un démaquillage rapide et efficace même sur le mascara waterproof. Testé sous contrôle dermatologique. Parfum doux et frais du Bleuet des Champs et de la Mélisse, 100% d’origine naturelle. 
Avec Sanoflore, TRIONS EN BEAUTÉ. Le flacon du sérum est recyclable et à mettre dans la filière de verre, la pipette est à jeter dans le bac de déchets ménagers, le flacon et le bouchon de l'eau micellaire à et l'étui 100% recyclable certifié FSC sont à mettre dans le bac de tri</t>
  </si>
  <si>
    <t>Appliquez l'Elixir des Reines chaque matin, seul ou sous un soin quotidien, et par petites touches avant de sortir pour un coup d'éclat immédiat. Egalement idéal en cure en période de fatigue, de stress ou d'excès, lorsque la peau a besoin de retrouver toute son énergie.</t>
  </si>
  <si>
    <t>AQUA / WATER . ROSA DAMASCENA FLOWER WATER* . PROPANEDIOL . CENTAUREA CYANUS FLOWER WATER* . MELISSA OFFICINALIS FLOWER/LEAF/STEM WATER* . GLYCERIN . POTASSIUM SORBATE . PARFUM / FRAGRANCE . COCO-BETAINE . CAPRYLYL/CAPRYL GLUCOSIDE . DISODIUM COCOYL GLUTAMATE . XANTHAN GUM . SODIUM PHYTATE . SODIUM CHLORIDE . SODIUM COCOYL GLUTAMATE . LINALOOL . LIMONENE . BENZYL ALCOHOL CITRONELLOL . BENZYL SALICYLATE . ALCOHOL . GERANIOL . CITRAL . ARGININE . CITRIC ACID *Ingrédient issu de l’Agriculture Biologique 99%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</si>
  <si>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Lisse
Régénère
Illumine
Affine le grain de peau
Toucher pulpeux</t>
  </si>
  <si>
    <t>3337873401243 
3337875524353 
3337875594721</t>
  </si>
  <si>
    <t>3337873401731 
3337873401373 
3337875491419</t>
  </si>
  <si>
    <t>serum visage,serum gelee royale,soin visage certifie bio,soin made in france,serum acide hyaluronique</t>
  </si>
  <si>
    <t>VFR07921</t>
  </si>
  <si>
    <t>Coffret Reines sérum éclat certfifié bio 30ml + Mini eau micellaire 50ml offerte</t>
  </si>
  <si>
    <t>Coffret Serum Eclat certifié bio à l'acide hyaluronique et à la gelée royale + mini eau micellaire 50ml offerte</t>
  </si>
  <si>
    <t>3433425351766</t>
  </si>
  <si>
    <t>31,25</t>
  </si>
  <si>
    <t>03433425351773</t>
  </si>
  <si>
    <t>03433425351780</t>
  </si>
  <si>
    <t>03433425351803</t>
  </si>
  <si>
    <t>L'Elixir des Reines, sérum éclat certifié bio, lisse et affine le grain de peau jour après jour grâce à la gelée royale au pouvoir protecteur comparable à la vitamine C.</t>
  </si>
  <si>
    <t>Aux extraits médicinaux de gelée royale pure au pouvoir protecteur comparable à la vitamine C, associé à l'acide hyaluronique d'origine naturelle, ce sérum régénérant haute performance certifié Bio lisse les traits, affine le grain de peau et illumine votre peau. Le toucher se fait pulpeux et le teint lumineux.  Sa texture brevetée onctueuse et inédite est une prouesse de confort et de légèreté. Elle fond sur la peau pour lui apporter de la souplesse et un toucher velours immédiat. Parfum gourmand et délicat, 100% d’origine naturelle. OFFERT : votre mini eau micellaire Aciana botanica format découverte pour compléter la routine.  Testé sous contrôle dermatologique. Convient aux peaux sensibles. Sérum certifié Bio,  fabriqué en France. Ingrédients locaux issus du commerce équitable. Pot en verre constitué de 25% de verre recyclé. A jeter dans le bac de déchets en verre. Pipette à jeter dans le bac des déchets ménager. Etui 100% recyclable certifié FSC*. A mettre dans le bac de tri. *Forest Stewardship Council. FSC est un label environnemental garantissant la gestion durable des forêts.</t>
  </si>
  <si>
    <t>798598 05E - INGREDIENTS:  AQUA / WATER • ALCOHOL DENAT. • GLYCERIN • PROPANEDIOL • BENZYL ALCOHOL • FAGUS SYLVATICA BUD EXTRACT • SODIUM HYALURONATE • CARRAGEENAN • PARFUM / FRAGRANCE • ALOE BARBADENSIS LEAF JUICE POWDER • LINALOOL • ADENOSINE • LIMONENE • CITRONELLOL • CRITHMUM MARITIMUM EXTRACT • BENZYL SALICYLATE • ROYAL JELLY • BENZOIC ACID • GERANIOL • SORBIC ACID • ANISE ALCOHOL • BENZYL BENZOATE • EUGENOL • ARGININE • CITRIC ACID (F.I.L. C166191/6).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</si>
  <si>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sérum,sérum anti-âge,sérum anti-âge bio,anti-âge bio,acide hyaluronique,gelée royale ,peau terne,hydrate,repulpe,peau lumineuse,peau lisse</t>
  </si>
  <si>
    <t>VFR05782</t>
  </si>
  <si>
    <t>Reines Rituel Serum + Mini Masque offert</t>
  </si>
  <si>
    <t>Rituel Serum éclat certifié bio + Mini Masque peeling offert</t>
  </si>
  <si>
    <t>3433425274249</t>
  </si>
  <si>
    <t>128</t>
  </si>
  <si>
    <t>03433425274256</t>
  </si>
  <si>
    <t>2853</t>
  </si>
  <si>
    <t>03433425274263</t>
  </si>
  <si>
    <t>114120</t>
  </si>
  <si>
    <t>03433425274287</t>
  </si>
  <si>
    <t>Le rituel de soin Bio pour une peau fraîche et sublimée</t>
  </si>
  <si>
    <t>Produit de la ruche bien connue des cures hivernales, la gelée royale est l’aliment privilégié de la reine. Elle lui assure sa croissance et sa longévité. Pour l’être humain, c’est un tonique en cas de fatigue saisonnière, pour stimuler nos défenses immunitaires et faire le plein de vitamines. 
Pour son Elixir des Reines, le Laboratoire Sanoflore a choisi d’exploiter les propriétés dermatologiques moins connues et pourtant exceptionnelles de la gelée royale, véritable réservoir d’énergie cellulaire, en l’associant à l’acide hyaluronique naturel. Sanoflore propose ainsi, un serum régénérant perfecteur de peau à utiliser seul ou en complément de la crème des Reines. 
Pour son Masque des Reines, le Laboratoire Sanoflore a choisi d'exploiter les propriétés dermatologiques moins connues et pourtant exceptionnelles de la gelée royale, véritable réservoir d’énergie cellulaire, en l’associant aux acides de baies d’Ericacea agissant comme peeling enzymatique doux. Cette gelée perfectrice est alors source d’éclat pour votre peau. 
Testés  sous contrôle dermatologique. Parfums gourmand et délicat, 100% d’origine naturelle.
Avec Sanoflore, TRIONS EN BEAUTÉ.
1) Flacon recyclable à mettre dans la filière de verre (Elixir) / Tube et bouchon à jeter dans le bac de déchets ménagers (Masque) 
2) Pipette à jeter dans le bac de déchets ménagers
3) Etui 100% recyclable certifié FSC à mettre dans le bac de tri</t>
  </si>
  <si>
    <t>Appliquez l'Elixir des Reines seul ou en soin quotidien, et par petites touches avant de sortir pour un coup d'éclat immédiat. Egalement idéal en cure en période de fatigue, de stress ou d'excès, lorsque la peau a besoin de retrouver toute son énergie. 
Puis 2 à 3 fois par semaine, appliquez le masque des Reines en couche épaisse sur peau sèche, laissez poser 5 à 10 minutes, massez puis rincez à l'eau.</t>
  </si>
  <si>
    <t>AQUA / WATER . ALCOHOL** DENAT . GLYCERIN . PROPANEDIOL . BENZYL ALCOHOL . FAGUS SYLVATICA BUD EXTRACT* . SODIUM HYALURONATE . CARRAGEENAN . PARFUM/FRAGRANCE . ALOE BARBADENSIS LEAF JUICE POWDER * . LINALOOL . ADENOSINE . LIMONENE . CITRONELLOL . CRITHMUM MARITIMUM EXTRACT . BENZYL SALICYLATE . ROYAL JELLY . BENZOIC ACID . GERANIOL . SORBIC ACID . ANISE ALCOHOL . BENZYL BENZOATE . EUGENOL . ARGININE . CITRIC ACID *Ingrédient issu de l’Agriculture Biologique **Transformé à partir d'ingrédients biologique 99% du total des ingrédients sont d'origine naturelle (1) 25%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</si>
  <si>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ELIXIR DES REINES : 
• Renouvellement cellulaire acceléré (1 jour en moins)*
• Diminution de la desquamation**
• 90% des femmes trouvent que leur peau est plus douce dès la 1ère goutte***
• 80% des femmes trouvent que leur peau est plus lisse dès la 1ère goutte***
* Passage d'un cycle de 21,6 jours à 20,5 jours. Test du chlorure de Dansyl sur 33 femmes de 36 à 64 ans
** Test du d-squam réalisé pendant 4 semaines sur 18 semaines de 20 à 59 ans ayant la peau sèche
*** Test sur 42 femmes pendant 4 semaines
MASQUE DES REINES : 
• Augmentation de l'hydratation*
• 88% des femmes trouvent que leur peau est plus souple**
• 81% des femmes trouvent que leur peau est plus lisse**
• 82% des femmes trouvent que leur peau paraît plus éclatante**
*Test du corneomètre après 4h réalisé sur 24 femmes ayant la peau sèche
**Test sur 75 femmes pendant 4 semaines présentant un teint terne et une peau sensible</t>
  </si>
  <si>
    <t>perte éclat,manque éclat,sérum visage,soin visage,bio,certifié bio,gelée royale,teint terne,routine éclat</t>
  </si>
  <si>
    <t>M5923505</t>
  </si>
  <si>
    <t>Reines Serum éclat 30ml</t>
  </si>
  <si>
    <t>Serum Eclat certifié bio à l'acide hyaluronique et à la gelée royale</t>
  </si>
  <si>
    <t>03337870200351</t>
  </si>
  <si>
    <t>03337870200337</t>
  </si>
  <si>
    <t>03337875723268</t>
  </si>
  <si>
    <t>Enrichi en Gelée Royale pure au pouvoir protecteur comparable à la vitamine C, ce serum certifié Bio lisse les traits, affine le grain de peau et illumine votre peau. Le toucher se fait pulpeux et le teint lumineux. 
Sa texture brevetée onctueuse et inédite est une prouesse de confort et de légèreté. Elle fond sur la peau pour lui apporter de la souplesse, et un toucher velours immédiat.
Parfum gourmand et délicat, 100% d’origine naturelle.
Testé sous contrôle dermatologique. 
Sérum éclat certifié Bio, fabriqué en France. 
Ingrédients locaux issus du commerce équitable. 
Flacon 100% recyclable et constitué de 25% de verre recyclé. A mettre dans la filière de verre. Pipette à jeter dans le bac de déchets ménagers. Etui 100% recyclable certifié FSC*. A mettre dans le bac de tri.
*Forest Stewardship Council. FSC est un label environnemental garantissant la gestion durable des forêts.</t>
  </si>
  <si>
    <t>AQUA / WATER  .  ALCOHOL** DENAT . GLYCERIN . PROPANEDIOL . BENZYL ALCOHOL . FAGUS SYLVATICA BUD EXTRACT* . SODIUM HYALURONATE . CARRAGEENAN . PARFUM/FRAGRANCE .  ALOE BARBADENSIS LEAF JUICE POWDER * . LINALOOL . ADENOSINE . LIMONENE . CITRONELLOL . CRITHMUM MARITIMUM EXTRACT . BENZYL SALICYLATE . ROYAL JELLY . BENZOIC ACID . GERANIOL . SORBIC ACID . ANISE ALCOHOL . BENZYL BENZOATE . EUGENOL . ARGININE . CITRIC ACID  
*Ingrédient issu de l’Agriculture Biologique
**Transformé à partir d'ingrédients biologique
99% du total des ingrédients sont d'origine naturelle (1)
25%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</si>
  <si>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serum certifié bio,elixir,lisse,éclat,hydratation,gelée royale,acide hyaluronique,serum,peau douce,soin de jour,soin visage,régénérer</t>
  </si>
  <si>
    <t>Sublimes Baies Roses</t>
  </si>
  <si>
    <t>MB019400</t>
  </si>
  <si>
    <t>Sublimes Baies Roses Soin hydratant teinté certifié bio 30 ml</t>
  </si>
  <si>
    <t>16,55</t>
  </si>
  <si>
    <t>138</t>
  </si>
  <si>
    <t>5520</t>
  </si>
  <si>
    <t>86</t>
  </si>
  <si>
    <t>03337875584821</t>
  </si>
  <si>
    <t>6647</t>
  </si>
  <si>
    <t>03337875584838</t>
  </si>
  <si>
    <t>266388</t>
  </si>
  <si>
    <t>03337875584852</t>
  </si>
  <si>
    <t>Ce soin hydratant embellisseur de teint certifié bio fond sur la peau et lui donne un teint frais et lumineux instantanément.
Texture fluide et couleur rose universelle.</t>
  </si>
  <si>
    <t>Inspirés par la générosité de leur pulpe colorée, les chercheurs de Sanoflore ont étudié les propriétés des baies pour en extraire les bienfaits vitaminés, antioxydants et hydratants pour la peau. 
C'est au cœur de l'été, sous l'effet du soleil, que les framboises se chargent en pigments, les anthocyanes, de puissants antioxydants. Sanoflore associe ces baies Bio à l'Huile essentielle de Sauge Bio du Vercors pour hydrater la peau et lui offrir un teint frais et rosé, naturel. 
Sa texture fluide et sa couleur rose universelle, fraîche et légère, se fond instantanément à toutes les carnations et habille la peau d'un voile éclatant, tout en lui apportant le confort immédiat et durable d'une crème de jour. Sans laisser de trace, son application est uniforme, ses pigments non couvrants ne marquent pas les rides. 
Parfum frais, pétillant et ensoleillé 100% d'origine naturelle.
Testé sous contrôle dermatologique. Convient aux peaux sensibles.
Crème visage certifiée Bio, fabriquée en France. 
Ingrédients locaux issus du commerce équitable. 
Tube constitué de 25% de plastique recyclé. A jeter dans le bac de déchets ménagers. Capot 100% recyclable. Etui 100% recyclable certifié FSC*. A mettre dans le bac de tri. 
*Forest Stewardship Council. FSC est un label environnemental garantissant la gestion durable des forêts.</t>
  </si>
  <si>
    <t>Seul ou après son soin : pour illuminer votre teint
En blush : avant de sortir ou pour raviver votre peau fatiguée
Mix &amp; match : en le mélangeant avec Sublimes baies rouges
En le mélangeant à votre soin pour jouer avec l'intensité de la couleur</t>
  </si>
  <si>
    <t>AQUA / WATER .  ROSA DAMASCENA FLOWER WATER* .  DICAPRYLYL ETHER . ALCOHOL DENAT. .  OCTYLDODECANOL .  GLYCERIN .  LAURYL LAURATE .  GLYCERYL STEARATE CITRATE .  ARACHIDYL ALCOHOL .  PROPANEDIOL . CETEARYL ALCOHOL .  BEHENYL ALCOHOL .  ARACHIDYL GLUCOSIDE .  ARGININE .   MICA .  SALICYLIC ACID .  PARFUM / FRAGRANCE .   CI 77491 / IRON OXIDES .  TOCOPHEROL .  CI 77891 / TITANIUM DIOXIDE .  CITRIC ACID .  LINALOOL .  POTASSIUM SORBATE .  SODIUM HYALURONATE .  LIMONENE .  SODIUM PHYTATE .  XANTHAN GUM .  SILICA .  RUSCUS ACULEATUS ROOT EXTRACT .  SOLIDAGO VIRGAUREA / GOLDENROD EXTRACT  .  CITRUS LIMON PEEL EXTRACT / LEMON PEEL EXTRACT .  HELIANTHUS ANNUUS SEED OIL / SUNFLOWER SEED OIL . SALVIA SCLAREA OIL / CLARY OIL*- CITRONELLOL .  RUBUS IDAEUS FRUIT EXTRACT / RASPBERRY FRUIT EXTRACT* .  GERANIOL .  SODIUM BENZOATE .  CITRAL . SODIUM HYDROXIDE
*Ingrédient issu de l’Agriculture Biologique
99% du total des ingrédients est d'origine naturelle (1)
28% du total des ingrédients sont issus de l’Agriculture Biologique (1)
(1) COSMOS ORGANIC certifié par ECOCERT Greenlife selon le référentiel COSMOS disponible sur http://COSMOS.ecocert.com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</si>
  <si>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Hydrate
Confère un teint frais et rosé naturel</t>
  </si>
  <si>
    <t>crème teintée ,certifiée bio ,bonne mine,teint naturel,teint rosée ,hâle naturel ,crème de jour ,anti fatigue</t>
  </si>
  <si>
    <t>MB060401</t>
  </si>
  <si>
    <t>Crème mains aromatique nourrissante et stimulante 30ml</t>
  </si>
  <si>
    <t>Crème main nourrissante à l'huile essentielle de cyprès et de lavande certifiée Bio</t>
  </si>
  <si>
    <t>03337875740777</t>
  </si>
  <si>
    <t>03337875740791</t>
  </si>
  <si>
    <t>La puissance de l’aromathérapie à portée de main ! Cette crème améliore la concentration lors de journées intenses, tout en nourrissant et protégeant intensément mains, ongles et cuticules.</t>
  </si>
  <si>
    <t>Expert des huiles essentielles aromatiques depuis 1986, Sanoflore développe les premières crèmes mains aromatiques pour bénéficier des vertus aromacologiques des huiles essentielles à tout moment, en toute sécurité. 
Besoin de concentration ? Le laboratoire a sélectionné la Lavande du Vercors et le Cyprès pour leur effet stimulant sur la concentration et l’attention mentale.
Ce duo d’huiles essentielles est associé à une base de glycérine végétale, beurre de karité bio et huiles végétales bio, aux propriétés nourrissantes.
Efficacité mesurée par des tests neuroscientifiques.
Parfum 100% d’origine naturelle.
Testé sous contrôle dermatologique. Convient aux peaux sensibles. 
Crème nourrissante mains certifiée Bio, fabriquée en France. 
Formulation Vegan (formule sans ingrédients d’origine animale ou dérivés). Ingrédients locaux issus du commerce équitable. 
Tube constitué de 25% de plastique recyclé. A jeter dans le bac de déchets ménagers. Capot 100% recyclable. A jeter dans le bac de tri.</t>
  </si>
  <si>
    <t>Massez sur les mains puis placez-les autour du nez pour inspirer les huiles essentielles aromatiques.
A renouveler dès que le besoin s'en fait ressentir.
Astuces : au travail, avant une réunion, pendant des révisions, avant une session de méditation.</t>
  </si>
  <si>
    <t>AQUA / WATER . GLYCERIN . CETEARYL ALCOHOL . GLYCERYL STEARATE . LAURYL LAURATE . GLYCERYL STEARATE CITRATE . GLYCERYL STEARATE SE . BENZYL ALCOHOL . HELIANTHUS ANNUUS SEED OIL / SUNFLOWER SEED OIL * . BUTYROSPERMUM PARKII BUTTER / SHEA BUTTER * . LAVANDULA ANGUSTIFOLIA OIL / LAVENDER OIL * . PARFUM / FRAGRANCE . ARGININE . SALICYLIC ACID . LINALOOL . CUPRESSUS SEMPERVIRENS LEAF/NUT/STEM OIL * . ALOE BARBADENSIS LEAF JUICE POWDER * . SODIUM PHYTATE . LIMONENE . COUMARIN . CITRAL . GERANIOL . ALCOHOL
* Ingrédient issu de l’Agriculture Biologique
20 % du total des ingrédients sont issus de l’Agriculture Biologique (1)
99 % du total des ingrédients sont d’origine naturelle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</si>
  <si>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20% d'ingrédients bio, cette crème main riche en beurre de karité et huile végétale bio apporte nutrition et confort à vos mains tout au long de la journée.</t>
  </si>
  <si>
    <t>crème mains et ongles, lavande,cyprès,certifiée bio,vegan,nourrissante,hydratante,peaux sensibles,aromathérapie ,aromatique ,concentration</t>
  </si>
  <si>
    <t>M9144303</t>
  </si>
  <si>
    <t>Miel Suprême Lait corps nutritif certifié bio 200ml</t>
  </si>
  <si>
    <t>Lait hydratant au miel pour le corps certifié Bio</t>
  </si>
  <si>
    <t>164</t>
  </si>
  <si>
    <t>8135</t>
  </si>
  <si>
    <t>03337875601290</t>
  </si>
  <si>
    <t>325400</t>
  </si>
  <si>
    <t>03337875601313</t>
  </si>
  <si>
    <t>Grâce au miel présent dans sa formule, ce lait hydratant corps certifié Bio répare, apaise et lisse la peau.</t>
  </si>
  <si>
    <t>Le Lait hydratant corps Miel suprême certifié Bio concentre le pouvoir hydratant et apaisant d'extraits médicinaux de miel de tilleul Bio du Vercors. Réconfort des peaux sèches, même sensibles, il enrobe votre peau d'un cocon de douceur. Appliqué matin et soir sur l'ensemble du corps, il réconforte durablement votre peau et l'enveloppe d'un parfum délicatement miellé. Hydratée et apaisée, la peau retrouve sa douceur et sa lumière grâce à ce lait fondant et léger.
Parfum 100% d'origine naturelle.
Testé sous contrôle dermatologique. Convient aux peaux sensibles.
Lait pour le corps, fabriqué en France. 
Ingrédients locaux issus du commerce équitable.
Flacon fait à partir de plastique recyclé et 100% recyclable. A mettre dans le bac de tri. Tube constitué de 25% de plastique recyclé. A jeter dans le bac de déchets ménagers. Capot 100% recyclable. A jeter dans le bac de tri.</t>
  </si>
  <si>
    <t>Appliquez matin et/ou soir ce lait hydratant sur l'ensemble du corps.</t>
  </si>
  <si>
    <t>AQUA / WATER .  GLYCERIN .  CANOLA OIL .  BUTYROSPERMUM PARKII BUTTER / SHEA BUTTER* .  DICAPRYLYL ETHER .  PROPANEDIOL .  SUCROSE STEARATE .  GLYCERYL STEARATE .  GLYCERYL STEARATE CITRATE .  XANTHAN GUM .  STEARYL ALCOHOL .  BENZOIC ACID .  BENZYL ALCOHOL .  SORBIC ACID .  PARFUM / FRAGRANCE .  TOCOPHEROL .  SODIUM HYDROXIDE .  MEL / HONEY* .  PRUNUS ARMENIACA KERNEL OIL / APRICOT KERNEL OIL* .  ALOE BARBADENSIS LEAF JUICE POWDER* .  LINALOOL .  LIMONENE .  HELIANTHUS ANNUUS SEED OIL / SUNFLOWER SEED OIL . LIMONENE .  COUMARIN .  BENZYL CINNAMATE . CITRIC ACID
*Ingrédient issu de l’Agriculture Biologique
99%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</si>
  <si>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Hydrate
Réconforte
Apaise
Adoucit
Illumine</t>
  </si>
  <si>
    <t>lait pour le corps certifié bio ,lait hydratant ,hydratant ,peaux sèches ,peaux sensibles ,miel bio ,ciste,apaisant ,nourrissant ,parfum bio</t>
  </si>
  <si>
    <t>Masque Du Botaniste</t>
  </si>
  <si>
    <t>M9172800</t>
  </si>
  <si>
    <t>Masque du botaniste Masque sur-mesure peel-off Sachet uni-dose 10g</t>
  </si>
  <si>
    <t>Masque peel-off DIY à l'huile essentielle de lavande certifié Bio</t>
  </si>
  <si>
    <t>4,10</t>
  </si>
  <si>
    <t>288</t>
  </si>
  <si>
    <t>10.0</t>
  </si>
  <si>
    <t>406</t>
  </si>
  <si>
    <t>03337875586542</t>
  </si>
  <si>
    <t>5477</t>
  </si>
  <si>
    <t>370</t>
  </si>
  <si>
    <t>03337875586559</t>
  </si>
  <si>
    <t>110036</t>
  </si>
  <si>
    <t>942</t>
  </si>
  <si>
    <t>1132</t>
  </si>
  <si>
    <t>747</t>
  </si>
  <si>
    <t>03337875586573</t>
  </si>
  <si>
    <t>Découvrez le DIY certifié Bio ! Ce masque peel-off aux alginates hydrate, rafraîchit et détoxifie votre peau pour un effet nouvelle peau immédiat. Associez la poudre du masque à une Véritable Eau florale Sanoflore pour créer votre masque sur-mesure adapté à vos besoins.</t>
  </si>
  <si>
    <t>Le laboratoire Bio Sanoflore, expert des hydrolats, booste leurs bénéfices grâce au 1er masque do-it-yourself.
En sélectionnant les alginates d'algues brunes et la terre de Diatomée, le laboratoire a développé une poudre magique capable de se gélifier au contact de l'eau florale pour se transformer en masque peel-off. Une fois séché, il se retire comme un film, et emporte avec lui cellules mortes et impuretés. 
Cette poudre est associée à l'huile essentielle de Lavande officinale du Vercors, connue pour ses vertus purifiantes, qui apporte au masque un parfum frais, aromatique, revigorant.
Hydratée, fraîche et détoxifiée, votre peau se révèle comme neuve.
En fonction de l'eau florale choisie, l'effet nouvelle peau varie pour un masque aux bénéfices personnalisés. 
Testé sous contrôle dermatologique.
Avec Sanoflore, TRIONS EN BEAUTÉ.
Sachet à jeter dans le bac de déchets ménagers.
FORMULATION VEGAN*
*Formule sans ingrédients d’origine animale ou dérivés</t>
  </si>
  <si>
    <t>1. Videz l'intégralité du sachet dans un bol. 
2. Ajoutez 30ml d'Eau Florale (3 bonnes cuillères à soupe environ). 
3. Mélangez énergiquement pour obtenir une pâte homogène. Des grumeaux peuvent persister, ils ne diminuent en rien l'efficacité du masque ou n'empêchent son application.
4. Appliquez sur le visage en couches épaisses en évitant contours des yeux, sourcils et lèvres. 
5. Après 10 min, retirez le masque-film en partant de l'extérieur. Enlevez les résidus éventuels avec un coton imbibé d'eau florale.</t>
  </si>
  <si>
    <t>DIATOMACEOUS EARTH . ALGIN . GLUCOSE* . CALCIUM SULFATE . MAGNESIUM OXIDE . DISODIUM PHOSPHATE . LAVANDULA ANGUSTIFOLIA OIL / LAVENDER OIL* . CI 77007 / ULTRAMARINES . LINALOOL . PELARGONIUM GRAVEOLENS FLOWER OIL* . SILICA . CI 77491 / IRON OXIDES . ORIGANUM MAJORANA FLOWER OIL* . CITRONELLOL . GERANIOL . CITRAL . LIMONENE
*Ingrédient issu de l’agriculture Biologique
100% du total des ingrédients sont d’origine naturelle (1)
10%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</si>
  <si>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Le Masque du Botaniste se présente sous forme de sachet uni-dose de poudre à associer à une eau florale de son choix pour obtenir un masque fait soi-même et aux bénéfices personnalisés.
Choisissez votre eau florale en fonction de l'effet nouvelle peau souhaité : 
* Masque Éclat : Eau Florale de Rose Ancienne
* Masque Purifiant : Eau Florale de Lavande Fine
* Masque Confort : Eau Florale de Fleur d'Oranger
* Masque Apaisant : Eau Florale de Camomille Noble
* Masque Anti-Pollution : Eau Florale de Bleuet Messicole</t>
  </si>
  <si>
    <t>3337873401403</t>
  </si>
  <si>
    <t>Masque bio,Masque maison,Masque peel off,Masque certifié bio</t>
  </si>
  <si>
    <t>MB323000</t>
  </si>
  <si>
    <t>Baume des reines Rose éclat 50ml</t>
  </si>
  <si>
    <t>Crème anti âge éclat à la gelée royale certifiée bio</t>
  </si>
  <si>
    <t>571</t>
  </si>
  <si>
    <t>03337875757690</t>
  </si>
  <si>
    <t>10798</t>
  </si>
  <si>
    <t>03337875757706</t>
  </si>
  <si>
    <t>432420</t>
  </si>
  <si>
    <t>03337875757720</t>
  </si>
  <si>
    <t>Le 1er soin régénérant certifié bio aux extraits médicinaux de Gelée Royale et de Thym orange bio pour une peau revitalisée et un éclat rosé</t>
  </si>
  <si>
    <t>Grâce à l’association unique d’extraits médicinaux de Gelée royale et de Thym orange bio, le Baume des reines Rose éclat nourrit, régénère et illumine la peau. La Gelée royale bio stimule le renouvellement cellulaire et favorise l’éclat tandis que le totum de Thym orange bio aux propriétés anti-âge et anti-oxydantes, renforce la fonction barrière et la régénèration de la peau. De plus, pour obtenir un éclat immédiat, ce soin anti-âge bio est enrichi de pigments et de nacres. Avec sa texture fondante et son parfum 100% d'origine naturelle mêlant orange douce et fleur d’oranger, ce soin régénérant lumière est un véritable plaisir des sens.
Testé sous contrôle dermatologique. 
Convient aux peaux sensibles. 
Soin visage anti-âge éclat certifié Bio. Fabriqué en France.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</si>
  <si>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Ce soin régénérant lumière certifié bio est à appliquer le matin et/ou le soir sur le visage et le cou pour redonner à la peau vitalité et éclat.</t>
  </si>
  <si>
    <t>798794 03 - INGREDIENTS:  AQUA / WATER • THYMUS VULGARIS FLOWER/LEAF/STEM WATER - THYME FLOWER/LEAF/STEM WATER • DICAPRYLYL ETHER • SIMMONDSIA CHINENSIS SEED OIL / JOJOBA SEED OIL • CAPRYLIC/CAPRIC TRIGLYCERIDE • ROSA DAMASCENA FLOWER WATER • CETEARYL ALCOHOL • GLYCERIN • PROPANEDIOL • GLYCERYL STEARATE CITRATE • GLYCERYL STEARATE • PENTYLENE GLYCOL • BENZYL ALCOHOL • ARGININE • GLYCERYL STEARATE SE • MICA • CITRIC ACID • CI 77891 / TITANIUM DIOXIDE • TOCOPHEROL • PARFUM / FRAGRANCE • XANTHAN GUM • SALICYLIC ACID • CI 77491 / IRON OXIDES • ADENOSINE • LINALOOL • SODIUM PHYTATE • SILICA • HELIANTHUS ANNUUS SEED OIL / SUNFLOWER SEED OIL • LIMONENE • FAGUS SYLVATICA BUD EXTRACT • CALCIUM PCA • CITRONELLOL • ROYAL JELLY • THYMUS VULGARIS FLOWER/LEAF OIL - THYME FLOWER/LEAF OIL • BENZOIC ACID • GERANIOL • CITRAL • SORBIC ACID • EUGENOL • ALCOHOL • BENZYL BENZOATE (F.I.L. C258136/1).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</si>
  <si>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Gelée Royale</t>
  </si>
  <si>
    <t>anti-âge,crème anti-âge,crème anti-âge bio,traitement anti-âge,régénération,éclat,huile essentielle,huile essentielle bio,gelée royale bio,gelée royale,crème rose,crème hydratante bio,crème de jour bio,peau sèche ,manque d'éclat</t>
  </si>
  <si>
    <t>MB157701</t>
  </si>
  <si>
    <t>Rosa fresca Crème hydratante légère certifiée bio 40ml</t>
  </si>
  <si>
    <t>Crème hydratante légère certifiée bio à l'eau florale de Rose combinée à l'acide hyaluronique naturel</t>
  </si>
  <si>
    <t>03337875672856</t>
  </si>
  <si>
    <t>03337875672863</t>
  </si>
  <si>
    <t>03337875672887</t>
  </si>
  <si>
    <t>Cette crème de jour certifiée bio à l'hydrolat de Rose de Damas et à l'acide hyaluronique naturel hydrate en continu et révèle l’éclat naturel de la peau, pour un effet bonne mine immédiat. Texture non grasse. Testée sur peaux sensibles.</t>
  </si>
  <si>
    <t>Enrichi en hydrolat de Rose de Damas Bio et en acide hyaluronique d’origine naturelle, ce soin quotidien est idéal pour les peaux normales à mixtes qui ont soif d'hydratation.
Au cœur de la Vallée des Roses, nos experts en botanique ont sélectionné la Rose de Damas Bio, fleur d'exception aux propriétés antioxydantes, comparables à celle de la Vitamine C (tests in vitro). 
Cueillie à la main au lever du jour et distillée immédiatement pour garantir sa richesse en molécules actives, elle donne naissance à un précieux hydrolat qui compose cette Crème légère hydratante Rosa fresca.
Cet ingrédient est associé à l'acide hyaluronique d'origine naturelle, hautement hydratant, et à des pigments et nacres d’origine minérale, qui illuminent instantanément le teint. La peau est fraîche et éclatante de santé. 
Parfum 100% d'origine naturelle. Accents frais de Cyprès Bio du Vercors, aux propriétés aromacologiques positivantes.                                                                                                                                                                                                                                                                                                                                                                                                                                             
Testé sous contrôle dermatologique. Convient aux peaux sensibles. 
Crème visage hydratante certifiée Bio, fabriquée en France. 
Ingrédients locaux issus du commerce équitable. Tube constitué de 25% de plastique recyclé. A jeter dans le bac de déchets ménagers. Capot 100% recyclable. A jeter dans le bac de tri. Etui 100% recyclable certifié FSC*. A mettre dans le bac de tri. 
*Forest Stewardship Council. FSC est un label environnemental garantissant la gestion durable des forêts.</t>
  </si>
  <si>
    <t>Appliquez matin et soir sur l'ensemble du visage et du cou. 
Adapté aux peaux normales à mixtes, convient aux peaux sensibles.</t>
  </si>
  <si>
    <t>AQUA / WATER. ROSA DAMASCENA FLOWER WATER *. PROPANEDIOL. OCTYLDODECANOL. ALCOHO ** DENAT. MICA. GLYCERIN. POLYGLYCERYL-3 DICITRATE/STEARATE. CERA ALBA / BEESWAX *. BENZYL ALCOHOL. PARFUM / FRAGRANCE. CI 77891 / TITANIUM DIOXIDE. CITRONELLOL. SODIUM HYALURONATE. XANTHAN GUM. CUPRESSUS SEMPERVIRENS LEAF/NUT/STEM OIL *. CI 77491 / IRON OXIDES. SILICA. GERANIOL. LIMONENE. LINALOOL. BENZYL BENZOATE.
*Ingrédient issu de l’Agriculture Biologique
**Transformé à partir d'ingrédients biologique
99% du total des ingrédients sont d'origine naturelle (1)
23%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</si>
  <si>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Hydrate en continu
Révèle l’éclat naturel de la peau</t>
  </si>
  <si>
    <t>sanoflore,rosa fresca,peaux sèches,hydratation forte,soin hydratant,peaux déshydratées,acide hyaluronique,creme hydratante visage,creme hydratante bio,creme de jour,peaux normales,rose de damas,vitamine C,éclat,bonne mine,peaux sensibles</t>
  </si>
  <si>
    <t>MB017401</t>
  </si>
  <si>
    <t>Masque-pansement réparateur certifié Bio pour lèvres gercées et abîmées</t>
  </si>
  <si>
    <t>Soin réparateur des lèvres gercées et abimées certifié Bio</t>
  </si>
  <si>
    <t>3337875562324</t>
  </si>
  <si>
    <t>17</t>
  </si>
  <si>
    <t>03337875721486</t>
  </si>
  <si>
    <t>4945</t>
  </si>
  <si>
    <t>03337875721493</t>
  </si>
  <si>
    <t>247255</t>
  </si>
  <si>
    <t>03337875737821</t>
  </si>
  <si>
    <t>Intensément réparateur, ce masque pour lèvres abîmées agit comme un pansement. Sa texture baume riche s'applique en couche épaisse la nuit pour des lèvres lisses, hydratées et sans gerçures au réveil.</t>
  </si>
  <si>
    <t>Formulé avec 51% d'ingrédients bio, ce masque-pansement à la texture baume est efficace même sur les lèvres gercées et abîmées. Appliqué en couche épaisse le soir, il laisse vos lèvres hydratées, lisses et sans gerçures au réveil.
Le plus de notre produit ? Il est Vegan et certifié Bio suivant une charte de formulation stricte. Testé sous contrôle dermatologique sur des patients suivant un traitement contre l’acné sévère, ce masque haute tolérance est aussi adapté aux lèvres les plus sensibles et sèches.
Au cœur de sa formule, des ingrédients reconnus pour leurs propriétés apaisantes et cicatrisantes qui apportent confort, hydratation et réparation : la Camomille Bio du Vercors, l’Aloe Vera, le beurre de Karité et l’huile de Tournesol.
Son parfum 100% d’origine naturelle mélange les notes gourmandes du jasmin et de l’orange douce.
Testé sous contrôle dermatologique. Convient aux lèvres sensibles. 
Soin lèvres certifié Bio, fabriqué en France. 
Formulation Vegan (formule sans ingrédients d’origine animale ou dérivés). Ingrédients locaux issus du commerce équitable. 
Tube constitué de 25% de plastique recyclé. A jeter dans le bac de déchets ménagers. Capot 100% recyclable. A jeter dans le bac de tri. Etui 100% recyclable certifié FSC*. A mettre dans le bac de tri. 
*Forest Stewardship Council. FSC est un label environnemental garantissant la gestion durable des forêts.</t>
  </si>
  <si>
    <t>Appliquer la texture en couches épaisses. Laisser poser pendant la nuit.
Notre astuce beauté : appliquez avant votre rouge à lèvres pour plus de confort.</t>
  </si>
  <si>
    <t>798736 19 - INGREDIENTS:  ANTHEMIS NOBILIS FLOWER WATER • GLYCERIN • AQUA / WATER • CETEARYL ALCOHOL • PROPANEDIOL • HYDROGENATED COCO-GLYCERIDES • GLYCERYL STEARATE • OCTYLDODECANOL • GLYCERYL STEARATE CITRATE • GLYCERYL STEARATE SE • BENZYL ALCOHOL • ARGININE • HELIANTHUS ANNUUS SEED OIL / SUNFLOWER SEED OIL • CITRIC ACID • BUTYROSPERMUM PARKII BUTTER / SHEA BUTTER • SALICYLIC ACID • ALOE BARBADENSIS LEAF JUICE POWDER • PARFUM / FRAGRANCE • SODIUM PHYTATE • LINALOOL • LIMONENE • ANTHEMIS NOBILIS FLOWER OIL • ALCOHOL (F.I.L. C223388/1).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</si>
  <si>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Répare et hydrate intensément les lèvres gercées et abîmées.
A l'huile essentielle et l'hydrolat de Camomille Bio du Vercors.</t>
  </si>
  <si>
    <t>sanoflore,masque à lèvres,lèvres abimées,levres abimees,lèvres sèches,levres seches,cammomille bio,lavande bio,soin réparateur lèvres,soin lèvres,baume à lèvres,lèvres gercées</t>
  </si>
  <si>
    <t>Miel Aux Mille Vertus</t>
  </si>
  <si>
    <t>M5818802</t>
  </si>
  <si>
    <t>Miel aux mille vertus Baume réparateur apaisant certifié bio 40ml</t>
  </si>
  <si>
    <t>Baume apaisant au miel de tilleul certifié Bio</t>
  </si>
  <si>
    <t>11,00</t>
  </si>
  <si>
    <t>03337870198603</t>
  </si>
  <si>
    <t>03337870198580</t>
  </si>
  <si>
    <t>03337870198566</t>
  </si>
  <si>
    <t>Ce baume au miel certifié Bio répare et apaise la peau. Développé pour le visage et le corps, il permet d'agir sur les sécheresses et les rougeurs.</t>
  </si>
  <si>
    <t>Le baume certifié Bio Miel aux mille vertus est le résultat de la combinaison du miel de tilleul et du beurre de karité. Connu pour ses propriétés cicatrisantes et antiseptiques depuis la Grèce Antique, le miel de tilleul est un ingrédient puissant qui permet d'agir en profondeur sur les irritations et les sécheresses. 
Il est combiné au beurre de karité issu du commerce équitable d’Afrique, utilisé en cosmétologie mais aussi en dermatologie comme crème protectrice. 
Ces deux ingrédients sont associés à une cire végétale dont le point de fusion est très bas, permettant à ce baume de fondre au contact de la peau. 
Ensemble, ces différents ingrédients permettent de former un pansement invisible qui protège, nourrit et apaise la peau.
Parfum 100% d'origine naturelle aux notes de miel de tilleul, d'orange et de vanille.
Testé sous contrôle dermatologique. Convient aux peaux sensibles. 
Baume apaisant certifié Bio, fabriqué en France. 
Ingrédients locaux issus du commerce équitable. 
Tube constitué de 25% de plastique recyclé. A jeter dans le bac de déchets ménagers. Capot 100% recyclable. A jeter dans le bac de tri. Etui 100% recyclable certifié FSC*. A mettre dans le bac de tri. 
*Forest Stewardship Council. FSC est un label environnemental garantissant la gestion durable des forêts.</t>
  </si>
  <si>
    <t>Appliquez localement sur les zones fragilisées du visage et du corps.</t>
  </si>
  <si>
    <t>AQUA / WATER – GLYCERIN - CETEARYL ALCOHOL – PROPANEDIOL - GLYCERYL STEARATE
LAURYL LAURATE - GLYCERYL STEARATE CITRATE - GLYCERYL STEARATE SE- BENZYL ALCOHOL- PRUNUS ARMENIACA KERNEL OIL / APRICOT KERNEL OIL* - BUTYROSPERMUM PARKII BUTTER / SHEA BUTTER* - PARFUM / FRAGRANCE – ARGININE - SALICYLIC ACID - MEL / HONEY*- ALOE BARBADENSIS LEAF JUICE POWDER* - SODIUM PHYTATE – LINALOOL – LIMONENE - BENZYL BENZOATE - BENZYL CINNAMATE – ALCOHOL - BENZYL SALICYLATE – FARNESOL – COUMARIN.
*Ingrédient issu de l'Agriculture Biologique 
99%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</si>
  <si>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 avec 99% d'ingrédients d'origine naturelle, le soin multi-usages Miel au mille vertus soulage les zones déshydratées, fragilisées. Sa texture onctueuse au fini non gras répare, nourrit et protège les peaux les plus sensibles.</t>
  </si>
  <si>
    <t>634154657270</t>
  </si>
  <si>
    <t>baume certifié bio
baume apaisant 
multi usages 
visage et corps
miel bio 
beurre de karité 
glycérine 
apaisant 
réparateur 
peaux sèches 
peaux très sèches 
peaux sensibles</t>
  </si>
  <si>
    <t>M9086902</t>
  </si>
  <si>
    <t>Reines Masque peeling éclat certifié Bio 75ml</t>
  </si>
  <si>
    <t>Masque peeling éclat certifié Bio à la gelée royale Bio</t>
  </si>
  <si>
    <t>7685</t>
  </si>
  <si>
    <t>03337875554763</t>
  </si>
  <si>
    <t>307400</t>
  </si>
  <si>
    <t>03337875554787</t>
  </si>
  <si>
    <t>Masque peeling éclat certifié Bio, formulé à partir de gelée royale pure et d’acides de fruits doux, pour un grain de peau affiné et un teint défatigué et uniforme.</t>
  </si>
  <si>
    <t>Ce masque haute performance certifié Bio est formulé à partir d'extraits médicinaux de gelée royale pure, au pouvoir protecteur comparable à la vitamine C, et d'acides de fruits doux, pour un effet peeling. 
Sa texture affine le grain de peau, défatigue et homogénéise le teint. Son parfum raffiné et gourmand ravira vos sens, avec ses accords nobles de lys blanc et de mimosa. Parfum 100% d’origine naturelle.
Testé sous contrôle dermatologique. Convient aux peaux sensibles.
Masque certifié Bio, fabriqué en France. Ingrédients locaux issus du commerce équitable.
Tube constitué de 25% de plastique recyclé. A jeter dans le bac de déchets ménagers.
Capot 100% recyclable. A jeter dans le bac de tri.</t>
  </si>
  <si>
    <t>Appliquez la gelée en couche épaisse sur peau sèche, laissez poser 5 à 10 minutes, massez, rincez à l'eau claire.</t>
  </si>
  <si>
    <t>ISOPROPYL PALMITATE .  CAPRYLIC / CAPRIC TRIGLYCERIDE .  HELIANTHUS ANNUUS SEED OIL / SUNFLOWER SEED OIL .  GLYCERIN .  AQUA / WATER . PROPANEDIOL .  SUCROSE LAURATE .  SUCROSE PALMITATE .  PARFUM / FRAGRANCE .  SALICYLIC ACID .  TOCOPHEROL . LINALOOL .  SODIUM HYDROXIDE .  VACCINIUM MYRTILLUS FRUIT EXTRACT .  LIMONENE .  SACCHARUM OFFICINARUM EXTRACT / SUGAR CANE EXTRACT .  CITRONELLOL .  BENZYL ALCOHOL .  CITRUS AURANTIUM DULCIS FRUIT WATER / ORANGE FRUIT WATER .  CITRUS LIMON FRUIT EXTRACT /  LEMON FRUIT EXTRACT .  BENZYL SALICYLATE .  ROYAL JELLY .  ACER SACCHARUM EXTRACT / SUGAR MAPLE EXTRACT 
99% du total des ingrédients sont d'origine naturelle (1)
10%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</si>
  <si>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Lisse
Défatigue
Restaure l’éclat
Assouplit
Homogénéise le teint</t>
  </si>
  <si>
    <t>sanoflore,reines,lisse,éclat,masque visage,hydratation,masque peeling,peeling acide de fruit,peau douce,masque hydratant visage,gelée royale,teint terne,acide hyaluronique,masque certifié bio,grain de peau,peeling visage</t>
  </si>
  <si>
    <t>VFR07969</t>
  </si>
  <si>
    <t>Coffret Merveilleuse baume anti-rides certifié bio 50ml + mini eau micellaire 50ml offerte</t>
  </si>
  <si>
    <t>CoffretBaume anti-rides raffermissant certifié bio certifié bio 50ml + mini eau micellaire 50ml offerte</t>
  </si>
  <si>
    <t>3433425354033</t>
  </si>
  <si>
    <t>30,85</t>
  </si>
  <si>
    <t>03433425362755</t>
  </si>
  <si>
    <t>03433425354040</t>
  </si>
  <si>
    <t>03433425354064</t>
  </si>
  <si>
    <t>crème riche anti-rides certifiée bio, concentrée en huile essentielle de Pelargonium à l'efficacité comparable au rétinol</t>
  </si>
  <si>
    <t>Ce baume merveilleux offre chaque matin à votre peau un soin anti-rides pour des traits lissés et une peau ferme au toucher, sans fini gras. Véritable prouesse formulatoire, le Baume merveilleux associe l'huile essentielle médicinale de pélargonium Bio, qui active la synthèse de collagène, à l'huile essentielle médicinale de melissa officinalis Bio, puissant anti-oxydant dont l'activité est comparable à la vitamine C. Sa texture, enrichie d'un complexe d'émollients d'origine naturelle, offre à la peau un toucher pulpeux.  Parfum d’agrumes, de pélargonium et d’iris 100% d’origine naturelle. OFFERT : votre mini eau micellaire Aciana botanica format découverte pour compléter la routine. Testé sous contrôle dermatologique. Convient aux peaux sensibles. Soin anti-rides certifié Bio, fabriqué en France. Formulation Vegan (formule sans ingrédients d’origine animale ou dérivés).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</si>
  <si>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Chaque matin, appliquez sur peau propre en tapotant légèrement la peau. Convient aux peaux sèches et matures.</t>
  </si>
  <si>
    <t>798556 02 A - INGREDIENTS:  AQUA / WATER • SIMMONDSIA CHINENSIS SEED OIL / JOJOBA SEED OIL • DICAPRYLYL ETHER • GLYCERYL STEARATE • GLYCERIN • LAURYL LAURATE • GLYCERYL STEARATE CITRATE • BUTYROSPERMUM PARKII BUTTER / SHEA BUTTER • CETEARYL ALCOHOL • SODIUM STEAROYL LACTYLATE • SILICA • BENZYL ALCOHOL • TOCOPHEROL • PARFUM / FRAGRANCE • XANTHAN GUM • ARGANIA SPINOSA KERNEL OIL • POTASSIUM SORBATE • LIMONENE • PELARGONIUM GRAVEOLENS FLOWER OIL • DEHYDROACETIC ACID • CITRONELLOL • SODIUM PHYTATE • LINALOOL • GLYCINE SOJA OIL / SOYBEAN OIL • ALOE BARBADENSIS LEAF JUICE POWDER • GERANIOL • CITRAL • CALCIUM PCA • MELISSA OFFICINALIS LEAF OIL • ALCOHOL (F.I.L. C163744/4).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</si>
  <si>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Régénère
Lisse
Raffermit
Repulpe
Nourrit</t>
  </si>
  <si>
    <t>Coffret ,idée cadeau,crème riche anti-rides,crème anti-âge,crème anti-rides,régénère,raffermit,repulpe,crème anti-âge bio,crème anti-ride bio,anti-âge bio,anti-ride bio</t>
  </si>
  <si>
    <t>VFR06982</t>
  </si>
  <si>
    <t>Coffret Merveilleuse Crème de jour riche anti-rides certifié bio 50ml</t>
  </si>
  <si>
    <t>Coffret crème anti-rides certifié bio avec eau micellaire offerte</t>
  </si>
  <si>
    <t>3433425318813</t>
  </si>
  <si>
    <t>29,95</t>
  </si>
  <si>
    <t>3374</t>
  </si>
  <si>
    <t>03433425318837</t>
  </si>
  <si>
    <t>134960</t>
  </si>
  <si>
    <t>03433425318851</t>
  </si>
  <si>
    <t>Le coffret Merveilleuse crème de jour riche est composé d'une crème de jour riche anti-rides et d'une mini eau micellaire au bleuet offerte. 
La Crème merveilleuse riche offre chaque matin à votre peau un soin anti-rides pour des traits lissés et une peau ferme au toucher, sans fini gras. Véritable prouesse formulatoire, la crème merveilleuse riche associe l'Huile essentielle de Pelargonium Bio, au pouvoir régénérant comparable au rétinol, qui active la synthèse de collagène. A cela, est associée l'huile essentielle de Melissa Officinalis Bio, puissant anti-oxydant dont l'activité est comparable à la vitamine C. Sa texture, enrichie d'un complexe d'émollients d'origine naturelle, offre à la peau un toucher pulpeux. Testé sous contrôle dermatologique. Parfum d’agrumes, de Pelargonium et d’Iris 100% d’origine naturelle. 
L’Eau micellaire Aciana botanica associe l’Hydrolat de Bleuet Centaurea Bio aux vertus apaisantes et décongestionnantes, à l’Hydrolat de Mélisse Officinale Bio connu pour ses propriétés antioxydantes. Cette eau micellaire certifiée Bio nettoie et démaquille en douceur. Elle élimine les impuretés et les particules de pollution. Elle permet un démaquillage rapide et efficace même sur le mascara waterproof. Testé sous contrôle dermatologique. Parfum doux et frais du Bleuet des Champs et de la Mélisse, 100% d’origine naturelle.
Avec Sanoflore, TRIONS EN BEAUTÉ. Pot et Flacon recyclables. Capot à jeter dans le bac de déchets ménagers, le pot dans le bac de verre, le flacon 100% recyclable et l'étui 100% recyclable certifié FSC à mettre dans le bac de tri.</t>
  </si>
  <si>
    <t>AQUA / WATER . SIMMONDSIA CHINENSIS OIL / JOJOBA SEED OIL* . DICAPRYLYL ETHER . GLYCERYL STEARATE . GLYCERIN . LAURYL LAURATE . GLYCERYL STEARATE CITRATE . BUTYROSPERMUM PARKII BUTTER / SHEA BUTTER* . CETEARYL ALCOHOL . SODIUM STEAROYL LACTYLATE . SILICA . BENZYL ALCOHOL . TOCOPHEROL . PARFUM / FRAGRANCE . XANTHAN GUM . ARGANIA SPINOSA OIL / ARGANIA SPINOSA KERNEL OIL* . POTASSIUM SORBATE . LIMONENE . PELARGONIUM GRAVEOLENS FLOWER OIL* . DEHYDROACETIC ACID . CITRONELLOL . SODIUM PHYTATE . LINALOOL . ALOE BARBADENSIS / ALOE BARBADENSIS LEAF JUICE POWDER* . GERANIOL . CITRAL . CALCIUM PCA . MELISSA OFFICINALIS LEAF OIL* . GLYCINE SOJA OIL / SOYBEAN OIL . ALCOHOL *Ingrédient issu de l'Agriculture Biologique 98%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</si>
  <si>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3337875594721 
3337873400994 
3337873401038</t>
  </si>
  <si>
    <t>3337873401243 
3337873401892 
3337875594752</t>
  </si>
  <si>
    <t>creme anti rides,creme visage bio,soin made in france,routine anti ride bio,creme de jour biologique</t>
  </si>
  <si>
    <t>M7765103</t>
  </si>
  <si>
    <t>Merveilleuse baume anti-rides certifié Bio 50ml</t>
  </si>
  <si>
    <t>Baume raffermissant anti-rides certifié Bio</t>
  </si>
  <si>
    <t>03337875572057</t>
  </si>
  <si>
    <t>03337875572064</t>
  </si>
  <si>
    <t>03337875572088</t>
  </si>
  <si>
    <t>Baume anti-rides certifié bio, concentré en huile essentielle de pélargonium à l'efficacité comparable au rétinol.</t>
  </si>
  <si>
    <t>Ce baume merveilleux offre chaque matin à votre peau un soin anti-rides pour des traits lissés et une peau ferme au toucher, sans fini gras. Véritable prouesse formulatoire, le Baume merveilleux associe l'huile essentielle médicinale de pélargonium Bio, qui active la synthèse de collagène, à l'huile essentielle médicinale de melissa officinalis Bio, puissant anti-oxydant dont l'activité est comparable à la vitamine C. Sa texture, enrichie d'un complexe d'émollients d'origine naturelle, offre à la peau un toucher pulpeux. 
Parfum d’agrumes, de pélargonium et d’iris 100% d’origine naturelle.
Testé sous contrôle dermatologique. Convient aux peaux sensibles.
Soin anti-rides certifié Bio, fabriqué en France. 
Formulation Vegan (formule sans ingrédients d’origine animale ou dérivés).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</si>
  <si>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Chaque matin, appliquez sur peau propre en tapotant légèrement la peau. Convient aux peaux sèches.</t>
  </si>
  <si>
    <t>AQUA / WATER .  SIMMONDSIA CHINENSIS OIL / JOJOBA SEED OIL* .  DICAPRYLYL ETHER .  GLYCERYL STEARATE .  GLYCERIN .  LAURYL LAURATE .  GLYCERYL STEARATE CITRATE .  BUTYROSPERMUM PARKII BUTTER / SHEA BUTTER* .  CETEARYL ALCOHOL .  SODIUM STEAROYL LACTYLATE .  SILICA .  BENZYL ALCOHOL .  TOCOPHEROL .  PARFUM / FRAGRANCE .  XANTHAN GUM .  ARGANIA SPINOSA OIL / ARGANIA SPINOSA KERNEL OIL* .  POTASSIUM SORBATE .  LIMONENE .  PELARGONIUM GRAVEOLENS FLOWER OIL* .  DEHYDROACETIC ACID .  CITRONELLOL .  SODIUM PHYTATE .  LINALOOL .  ALOE BARBADENSIS / ALOE BARBADENSIS LEAF JUICE POWDER* .  GERANIOL .  CITRAL .  CALCIUM PCA .  MELISSA OFFICINALIS LEAF OIL* .  GLYCINE SOJA OIL / SOYBEAN OIL .  ALCOHOL
*Ingrédient issu de l'Agriculture Biologique
98% du total des ingrédients sont d'origine naturelle (1)
20% du total des ingrédients sont issus de l’Agriculture Biologique (1)
(1) Cosmétique Ecologique et Biologique certifié par ECOCERT Greenlife selon le référentiel ECOCERT disponible sur http://cosmetiques.ecocert.com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</si>
  <si>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sanoflore,merveilleuse,anti rides,anti rides bio,anti rides naturel,anti âge,soin anti age,soin anti rides,ridules,raffermir,ride,régénérer,lisse,creme anti ride,creme visage bio,peau sèche,peau mature,soin de jour</t>
  </si>
  <si>
    <t>M9065603</t>
  </si>
  <si>
    <t>Aciana botanica Lait démaquillant visage et yeux certifié Bio 200ml</t>
  </si>
  <si>
    <t>Lait démaquillant visage et yeux certifié Bio</t>
  </si>
  <si>
    <t>10,80</t>
  </si>
  <si>
    <t>238</t>
  </si>
  <si>
    <t>715</t>
  </si>
  <si>
    <t>03337875729314</t>
  </si>
  <si>
    <t>10405</t>
  </si>
  <si>
    <t>03337875729321</t>
  </si>
  <si>
    <t>416200</t>
  </si>
  <si>
    <t>831</t>
  </si>
  <si>
    <t>03337875729345</t>
  </si>
  <si>
    <t>Ce lait démaquillant visage et yeux certifié Bio nettoie en douceur la peau en la libérant de toutes les impuretés du quotidien. La peau se révèle douce et apaisée. Sans rinçage. Testé sur peaux sensibles.</t>
  </si>
  <si>
    <t>Le lait démaquillant certifié Bio Aciana botanica associe l’hydrolat de bleuet centaurea Bio, plante médicinale aux vertus apaisantes et décongestionnantes, à l’huile noble d’hélianthus connue pour ses propriétés nourrissantes.
Ce lait à la texture très douce et onctueuse et au parfum agréable offre un démaquillage rapide et efficace. La peau se révèle ainsi apaisée et parfaitement libérée de toutes les impuretés quotidiennes (particules de pollution, sébum, traces de maquillage). Ce lait respecte les peaux sensibles et ne pique pas les yeux. Sans rinçage. Parfum délicat de bleuet des champs, 100% d’origine naturelle.
Testé sous contrôle dermatologique. Convient aux peaux sensibles. 
Lait démaquillant certifié Bio, fabriqué en France. 
Formulation Vegan (formule sans ingrédients d’origine animale ou dérivés). Ingrédients locaux issus du commerce équitable.
Flacon 100% recyclable et constitué de 100% de plastique recyclé. A mettre dans le bac de tri. Pompe à jeter dans le bac des déchets ménagers.</t>
  </si>
  <si>
    <t>Appliquez au coton sur l'ensemble du visage et des yeux, sans rincer.</t>
  </si>
  <si>
    <t>798648 39 - INGREDIENTS:  AQUA / WATER • HORDEUM VULGARE STEM WATER • PROPANEDIOL • CAPRYLIC/CAPRIC TRIGLYCERIDE • OLEA EUROPAEA FRUIT OIL / OLIVE FRUIT OIL • CENTAUREA CYANUS FLOWER WATER • GLYCERIN • ALCOHOL DENAT. • XANTHAN GUM • SUCROSE STEARATE • BENZYL ALCOHOL • CITRIC ACID • ARGININE • GLYCERYL STEARATE CITRATE • PARFUM / FRAGRANCE • TOCOPHEROL • POTASSIUM SORBATE • SODIUM BENZOATE • LINALOOL • COCO-BETAINE • LIMONENE • CITRONELLOL • HELIANTHUS ANNUUS SEED OIL / SUNFLOWER SEED OIL • BENZYL SALICYLATE (F.I.L. C251570/1).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</si>
  <si>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Nettoie
Hydrate
Elimine les particules de pollution
Démaquille en douceur
Apaise</t>
  </si>
  <si>
    <t>sanoflore,aciana,demaquillant,démaquillant certifié bio,démaquillage,lait démaquillant certifié bio ,eau de bleuet,huile de tournesol,huile végétale,démaquillant naturel,hydratant,peaux sensibles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</si>
</sst>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0\ &quot;€&quot;"/>
    <numFmt numFmtId="166" formatCode="0.0"/>
  </numFmts>
  <fonts count="28" x14ac:knownFonts="1">
    <font>
      <sz val="11"/>
      <color theme="1"/>
      <name val="Calibri"/>
      <family val="2"/>
      <scheme val="minor"/>
    </font>
    <font>
      <sz val="11"/>
      <color theme="0"/>
      <name val="Calibri"/>
      <family val="2"/>
      <scheme val="minor"/>
    </font>
    <font>
      <sz val="11"/>
      <color rgb="FFFF0000"/>
      <name val="Calibri"/>
      <family val="2"/>
      <scheme val="minor"/>
    </font>
    <font>
      <i/>
      <sz val="11"/>
      <color theme="0"/>
      <name val="Calibri"/>
      <family val="2"/>
      <scheme val="minor"/>
    </font>
    <font>
      <b/>
      <sz val="11"/>
      <color theme="1"/>
      <name val="Calibri"/>
      <family val="2"/>
      <scheme val="minor"/>
    </font>
    <font>
      <sz val="10"/>
      <color theme="1"/>
      <name val="Calibri"/>
      <family val="2"/>
      <scheme val="minor"/>
    </font>
    <font>
      <b/>
      <sz val="14"/>
      <name val="Arial"/>
      <family val="2"/>
    </font>
    <font>
      <sz val="10"/>
      <name val="Calibri"/>
      <family val="2"/>
      <scheme val="minor"/>
    </font>
    <font>
      <sz val="10"/>
      <color rgb="FFFF0000"/>
      <name val="Calibri"/>
      <family val="2"/>
      <scheme val="minor"/>
    </font>
    <font>
      <sz val="9"/>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6"/>
      <color rgb="FFFF0000"/>
      <name val="Calibri"/>
      <family val="2"/>
      <scheme val="minor"/>
    </font>
    <font>
      <sz val="14"/>
      <color rgb="FFFF0000"/>
      <name val="Calibri"/>
      <family val="2"/>
      <scheme val="minor"/>
    </font>
    <font>
      <i/>
      <sz val="10"/>
      <color theme="0"/>
      <name val="Calibri"/>
      <family val="2"/>
      <scheme val="minor"/>
    </font>
    <font>
      <sz val="11"/>
      <color rgb="FFC0000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2">
    <xf numFmtId="0" fontId="0" fillId="0" borderId="0"/>
    <xf numFmtId="0" fontId="11" fillId="0" borderId="0" applyNumberFormat="0" applyFill="0" applyBorder="0" applyAlignment="0" applyProtection="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8" applyNumberFormat="0" applyAlignment="0" applyProtection="0"/>
    <xf numFmtId="0" fontId="19" fillId="7" borderId="19" applyNumberFormat="0" applyAlignment="0" applyProtection="0"/>
    <xf numFmtId="0" fontId="20" fillId="7" borderId="18" applyNumberFormat="0" applyAlignment="0" applyProtection="0"/>
    <xf numFmtId="0" fontId="21" fillId="0" borderId="20" applyNumberFormat="0" applyFill="0" applyAlignment="0" applyProtection="0"/>
    <xf numFmtId="0" fontId="22" fillId="8" borderId="21" applyNumberFormat="0" applyAlignment="0" applyProtection="0"/>
    <xf numFmtId="0" fontId="2" fillId="0" borderId="0" applyNumberFormat="0" applyFill="0" applyBorder="0" applyAlignment="0" applyProtection="0"/>
    <xf numFmtId="0" fontId="10" fillId="9" borderId="22" applyNumberFormat="0" applyFont="0" applyAlignment="0" applyProtection="0"/>
    <xf numFmtId="0" fontId="23" fillId="0" borderId="0" applyNumberFormat="0" applyFill="0" applyBorder="0" applyAlignment="0" applyProtection="0"/>
    <xf numFmtId="0" fontId="4" fillId="0" borderId="23" applyNumberFormat="0" applyFill="0" applyAlignment="0" applyProtection="0"/>
    <xf numFmtId="0" fontId="1"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 fillId="33" borderId="0" applyNumberFormat="0" applyBorder="0" applyAlignment="0" applyProtection="0"/>
  </cellStyleXfs>
  <cellXfs count="43">
    <xf numFmtId="0" fontId="0" fillId="0" borderId="0" xfId="0"/>
    <xf numFmtId="0" fontId="0" fillId="2" borderId="0" xfId="0" applyFill="1"/>
    <xf numFmtId="0" fontId="0" fillId="2" borderId="0" xfId="0" applyFill="1" applyAlignment="1">
      <alignment horizontal="center" vertical="center" wrapText="1"/>
    </xf>
    <xf numFmtId="14" fontId="1" fillId="2" borderId="0" xfId="0" applyNumberFormat="1" applyFont="1" applyFill="1"/>
    <xf numFmtId="0" fontId="0" fillId="2" borderId="0" xfId="0" applyFill="1" applyAlignment="1">
      <alignment vertical="center"/>
    </xf>
    <xf numFmtId="0" fontId="6" fillId="2" borderId="0" xfId="0" applyFont="1" applyFill="1" applyAlignment="1">
      <alignment horizontal="center" vertical="center" wrapText="1"/>
    </xf>
    <xf numFmtId="0" fontId="5" fillId="0" borderId="0" xfId="0" applyFont="1" applyAlignment="1">
      <alignment horizontal="left" vertical="top" wrapText="1"/>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2" fontId="0" fillId="2" borderId="0" xfId="0" applyNumberFormat="1" applyFill="1"/>
    <xf numFmtId="2" fontId="5" fillId="0" borderId="1" xfId="0" applyNumberFormat="1" applyFont="1" applyFill="1" applyBorder="1" applyAlignment="1" applyProtection="1">
      <alignment horizontal="left" vertical="top" wrapText="1"/>
      <protection locked="0"/>
    </xf>
    <xf numFmtId="2" fontId="0" fillId="0" borderId="0" xfId="0" applyNumberFormat="1"/>
    <xf numFmtId="0" fontId="5" fillId="0" borderId="8" xfId="0" applyFont="1" applyFill="1" applyBorder="1" applyAlignment="1" applyProtection="1">
      <alignment horizontal="left" vertical="top" wrapText="1"/>
      <protection locked="0"/>
    </xf>
    <xf numFmtId="14" fontId="5" fillId="0" borderId="1" xfId="0" applyNumberFormat="1" applyFont="1" applyFill="1" applyBorder="1" applyAlignment="1" applyProtection="1">
      <alignment horizontal="left" vertical="top" wrapText="1"/>
      <protection locked="0"/>
    </xf>
    <xf numFmtId="165" fontId="5" fillId="0" borderId="1" xfId="0" applyNumberFormat="1" applyFont="1" applyFill="1" applyBorder="1" applyAlignment="1" applyProtection="1">
      <alignment horizontal="left" vertical="top" wrapText="1"/>
      <protection locked="0"/>
    </xf>
    <xf numFmtId="2" fontId="5" fillId="0" borderId="7" xfId="0" applyNumberFormat="1" applyFont="1" applyFill="1" applyBorder="1" applyAlignment="1" applyProtection="1">
      <alignment horizontal="left" vertical="top" wrapText="1"/>
      <protection locked="0"/>
    </xf>
    <xf numFmtId="1" fontId="5" fillId="0" borderId="1" xfId="0" applyNumberFormat="1" applyFont="1" applyFill="1" applyBorder="1" applyAlignment="1" applyProtection="1">
      <alignment horizontal="left" vertical="top" wrapText="1"/>
      <protection locked="0"/>
    </xf>
    <xf numFmtId="166" fontId="5" fillId="0" borderId="1" xfId="0" applyNumberFormat="1" applyFont="1" applyFill="1" applyBorder="1" applyAlignment="1" applyProtection="1">
      <alignment horizontal="left" vertical="top" wrapText="1"/>
      <protection locked="0"/>
    </xf>
    <xf numFmtId="49" fontId="5" fillId="0" borderId="7" xfId="0" applyNumberFormat="1" applyFont="1" applyFill="1" applyBorder="1" applyAlignment="1" applyProtection="1">
      <alignment horizontal="left" vertical="top" wrapText="1"/>
      <protection locked="0"/>
    </xf>
    <xf numFmtId="1" fontId="5" fillId="0" borderId="8"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2" fontId="1" fillId="34" borderId="5" xfId="0" applyNumberFormat="1" applyFont="1" applyFill="1" applyBorder="1" applyAlignment="1">
      <alignment horizontal="center" vertical="center" wrapText="1"/>
    </xf>
    <xf numFmtId="0" fontId="0" fillId="34" borderId="0" xfId="0" applyFill="1" applyAlignment="1">
      <alignment horizontal="center" vertical="center" wrapText="1"/>
    </xf>
    <xf numFmtId="0" fontId="1" fillId="34" borderId="24" xfId="0" applyFont="1" applyFill="1" applyBorder="1" applyAlignment="1">
      <alignment horizontal="center" vertical="center" wrapText="1"/>
    </xf>
    <xf numFmtId="2" fontId="1" fillId="34" borderId="25" xfId="0" applyNumberFormat="1" applyFont="1" applyFill="1" applyBorder="1" applyAlignment="1">
      <alignment horizontal="center" vertical="center" wrapText="1"/>
    </xf>
    <xf numFmtId="0" fontId="1" fillId="34" borderId="12"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5" fillId="0" borderId="30"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1" fillId="34" borderId="5" xfId="0" applyFont="1" applyFill="1" applyBorder="1" applyAlignment="1">
      <alignment horizontal="center" vertical="center" wrapText="1"/>
    </xf>
    <xf numFmtId="0" fontId="1" fillId="34" borderId="25" xfId="0" applyFont="1" applyFill="1" applyBorder="1" applyAlignment="1">
      <alignment horizontal="center" vertical="center" wrapText="1"/>
    </xf>
    <xf numFmtId="2" fontId="1" fillId="34" borderId="9" xfId="0" applyNumberFormat="1" applyFont="1" applyFill="1" applyBorder="1" applyAlignment="1">
      <alignment horizontal="center" vertical="center" wrapText="1"/>
    </xf>
    <xf numFmtId="2" fontId="1" fillId="34" borderId="27" xfId="0" applyNumberFormat="1" applyFont="1" applyFill="1" applyBorder="1" applyAlignment="1">
      <alignment horizontal="center" vertical="center" wrapText="1"/>
    </xf>
    <xf numFmtId="0" fontId="1" fillId="34" borderId="6" xfId="0" applyFont="1" applyFill="1" applyBorder="1" applyAlignment="1">
      <alignment horizontal="center" vertical="center" wrapText="1"/>
    </xf>
    <xf numFmtId="0" fontId="1" fillId="34" borderId="26" xfId="0" applyFont="1" applyFill="1" applyBorder="1" applyAlignment="1">
      <alignment horizontal="center" vertical="center" wrapText="1"/>
    </xf>
    <xf numFmtId="0" fontId="1" fillId="34" borderId="11" xfId="0" applyFont="1" applyFill="1" applyBorder="1" applyAlignment="1">
      <alignment horizontal="center" wrapText="1"/>
    </xf>
    <xf numFmtId="0" fontId="1" fillId="34" borderId="3" xfId="0" applyFont="1" applyFill="1" applyBorder="1" applyAlignment="1">
      <alignment horizontal="center" wrapText="1"/>
    </xf>
    <xf numFmtId="0" fontId="1" fillId="34" borderId="4" xfId="0" applyFont="1" applyFill="1" applyBorder="1" applyAlignment="1">
      <alignment horizontal="center" wrapText="1"/>
    </xf>
    <xf numFmtId="0" fontId="1" fillId="34" borderId="2" xfId="0" applyFont="1" applyFill="1" applyBorder="1" applyAlignment="1">
      <alignment horizontal="center" wrapText="1"/>
    </xf>
    <xf numFmtId="0" fontId="1" fillId="34" borderId="29" xfId="0" applyFont="1" applyFill="1" applyBorder="1" applyAlignment="1">
      <alignment horizontal="center" vertical="center" wrapText="1"/>
    </xf>
    <xf numFmtId="0" fontId="1" fillId="34" borderId="10" xfId="0" applyFont="1" applyFill="1" applyBorder="1" applyAlignment="1">
      <alignment horizontal="center" wrapText="1"/>
    </xf>
    <xf numFmtId="0" fontId="3" fillId="34" borderId="14" xfId="0" applyFont="1" applyFill="1" applyBorder="1" applyAlignment="1">
      <alignment horizontal="center" vertical="center" wrapText="1"/>
    </xf>
    <xf numFmtId="0" fontId="3" fillId="34" borderId="28" xfId="0" applyFont="1" applyFill="1" applyBorder="1" applyAlignment="1">
      <alignment horizontal="center" vertical="center"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colors>
    <mruColors>
      <color rgb="FFCD0044"/>
      <color rgb="FF990033"/>
      <color rgb="FFFF85AE"/>
      <color rgb="FF009A46"/>
      <color rgb="FFFF3300"/>
      <color rgb="FF1106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X111"/>
  <sheetViews>
    <sheetView showGridLines="0" tabSelected="1" zoomScale="80" zoomScaleNormal="80" workbookViewId="0">
      <pane ySplit="3" topLeftCell="A4" activePane="bottomLeft" state="frozenSplit"/>
      <selection pane="bottomLeft" activeCell="E4" sqref="E4"/>
    </sheetView>
  </sheetViews>
  <sheetFormatPr baseColWidth="10" defaultColWidth="11.453125" defaultRowHeight="14.5" zeroHeight="1" x14ac:dyDescent="0.35"/>
  <cols>
    <col min="1" max="1" width="26.453125" customWidth="1"/>
    <col min="2" max="2" width="15.453125" customWidth="1"/>
    <col min="3" max="3" width="19.54296875" customWidth="1"/>
    <col min="4" max="5" width="27.81640625" customWidth="1"/>
    <col min="6" max="6" width="82.453125" customWidth="1"/>
    <col min="7" max="7" width="18.54296875" style="11" customWidth="1"/>
    <col min="8" max="8" width="9" customWidth="1"/>
    <col min="9" max="9" width="12.453125" customWidth="1"/>
    <col min="10" max="10" width="9.54296875" bestFit="1" customWidth="1"/>
    <col min="11" max="11" width="10" bestFit="1" customWidth="1"/>
    <col min="12" max="12" width="11.453125" customWidth="1"/>
    <col min="13" max="13" width="7.453125" bestFit="1" customWidth="1"/>
    <col min="14" max="14" width="18.453125" style="11" customWidth="1"/>
    <col min="15" max="15" width="8.81640625" customWidth="1"/>
    <col min="16" max="17" width="6.54296875" customWidth="1"/>
    <col min="18" max="18" width="7.81640625" customWidth="1"/>
    <col min="19" max="19" width="7.453125" customWidth="1"/>
    <col min="20" max="20" width="9.54296875" customWidth="1"/>
    <col min="21" max="21" width="9.54296875" bestFit="1" customWidth="1"/>
    <col min="22" max="22" width="8.54296875" bestFit="1" customWidth="1"/>
    <col min="23" max="23" width="11.54296875" customWidth="1"/>
    <col min="24" max="24" width="13.453125" customWidth="1"/>
    <col min="25" max="25" width="8.453125" customWidth="1"/>
    <col min="26" max="26" width="9.453125" customWidth="1"/>
    <col min="27" max="27" width="9.54296875" bestFit="1" customWidth="1"/>
    <col min="28" max="28" width="8.54296875" bestFit="1" customWidth="1"/>
    <col min="29" max="29" width="11" bestFit="1" customWidth="1"/>
    <col min="30" max="30" width="10" customWidth="1"/>
    <col min="31" max="31" width="9.1796875" customWidth="1"/>
    <col min="32" max="32" width="9.54296875" bestFit="1" customWidth="1"/>
    <col min="33" max="33" width="8.54296875" bestFit="1" customWidth="1"/>
    <col min="34" max="34" width="11" bestFit="1" customWidth="1"/>
    <col min="35" max="35" width="7.54296875" customWidth="1"/>
    <col min="36" max="36" width="9.54296875" customWidth="1"/>
    <col min="37" max="37" width="9.54296875" bestFit="1" customWidth="1"/>
    <col min="38" max="38" width="8.54296875" bestFit="1" customWidth="1"/>
    <col min="39" max="39" width="11" bestFit="1" customWidth="1"/>
    <col min="40" max="40" width="8.453125" customWidth="1"/>
    <col min="41" max="41" width="9.54296875" customWidth="1"/>
    <col min="42" max="42" width="9.54296875" bestFit="1" customWidth="1"/>
    <col min="43" max="43" width="8.54296875" bestFit="1" customWidth="1"/>
    <col min="44" max="44" width="11" bestFit="1" customWidth="1"/>
    <col min="45" max="45" width="30.54296875" customWidth="1"/>
    <col min="46" max="46" width="29.81640625" customWidth="1"/>
    <col min="47" max="47" width="98.81640625" customWidth="1"/>
    <col min="48" max="48" width="16.453125" customWidth="1"/>
    <col min="49" max="51" width="17.54296875" bestFit="1" customWidth="1"/>
    <col min="52" max="52" width="13" customWidth="1"/>
    <col min="53" max="53" width="10.54296875" customWidth="1"/>
    <col min="54" max="54" width="11.1796875" customWidth="1"/>
    <col min="55" max="55" width="16.1796875" customWidth="1"/>
    <col min="56" max="56" width="12.453125" customWidth="1"/>
    <col min="57" max="58" width="11.453125" customWidth="1"/>
    <col min="59" max="59" width="12.453125" customWidth="1"/>
    <col min="60" max="60" width="13.54296875" bestFit="1" customWidth="1"/>
    <col min="61" max="61" width="13.54296875" customWidth="1"/>
    <col min="62" max="62" width="15.1796875" customWidth="1"/>
    <col min="63" max="63" width="15.453125" customWidth="1"/>
    <col min="64" max="64" width="12.453125" customWidth="1"/>
    <col min="65" max="65" width="54.1796875" customWidth="1"/>
    <col min="66" max="66" width="92" customWidth="1"/>
    <col min="67" max="67" width="54" customWidth="1"/>
    <col min="68" max="68" width="16" customWidth="1"/>
    <col min="69" max="73" width="14.453125" bestFit="1" customWidth="1"/>
    <col min="74" max="74" width="13.54296875" customWidth="1"/>
    <col min="75" max="75" width="15.54296875" bestFit="1" customWidth="1"/>
    <col min="76" max="76" width="29.6328125" customWidth="1"/>
  </cols>
  <sheetData>
    <row r="1" spans="1:76" ht="62" customHeight="1" thickBot="1" x14ac:dyDescent="0.4">
      <c r="A1" s="3">
        <f ca="1">TODAY()</f>
        <v>44251</v>
      </c>
      <c r="B1" s="1"/>
      <c r="C1" s="1"/>
      <c r="D1" s="1"/>
      <c r="E1" s="1"/>
      <c r="F1" s="5" t="s">
        <v>128</v>
      </c>
      <c r="G1" s="9"/>
      <c r="H1" s="1"/>
      <c r="I1" s="1"/>
      <c r="J1" s="1"/>
      <c r="K1" s="1"/>
      <c r="L1" s="1"/>
      <c r="M1" s="1"/>
      <c r="N1" s="9"/>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U1" s="1"/>
      <c r="AV1" s="1"/>
      <c r="AW1" s="1"/>
      <c r="AX1" s="1"/>
      <c r="AY1" s="1"/>
      <c r="AZ1" s="1"/>
      <c r="BA1" s="1"/>
      <c r="BB1" s="1"/>
      <c r="BC1" s="1"/>
      <c r="BD1" s="1"/>
      <c r="BE1" s="1"/>
      <c r="BF1" s="1"/>
      <c r="BG1" s="1"/>
      <c r="BH1" s="1"/>
      <c r="BI1" s="1"/>
      <c r="BJ1" s="1"/>
      <c r="BK1" s="1"/>
      <c r="BL1" s="1"/>
      <c r="BM1" s="1"/>
      <c r="BN1" s="1"/>
      <c r="BO1" s="1"/>
      <c r="BP1" s="4"/>
      <c r="BQ1" s="4"/>
      <c r="BR1" s="4"/>
      <c r="BS1" s="4"/>
      <c r="BT1" s="4"/>
      <c r="BU1" s="4"/>
      <c r="BV1" s="2"/>
      <c r="BW1" s="1"/>
    </row>
    <row r="2" spans="1:76" s="22" customFormat="1" ht="31.4" customHeight="1" x14ac:dyDescent="0.5">
      <c r="A2" s="33" t="s">
        <v>0</v>
      </c>
      <c r="B2" s="29" t="s">
        <v>1</v>
      </c>
      <c r="C2" s="29" t="s">
        <v>2</v>
      </c>
      <c r="D2" s="29" t="s">
        <v>130</v>
      </c>
      <c r="E2" s="29" t="s">
        <v>131</v>
      </c>
      <c r="F2" s="29" t="s">
        <v>3</v>
      </c>
      <c r="G2" s="21" t="s">
        <v>4</v>
      </c>
      <c r="H2" s="29" t="s">
        <v>5</v>
      </c>
      <c r="I2" s="29" t="s">
        <v>6</v>
      </c>
      <c r="J2" s="29" t="s">
        <v>7</v>
      </c>
      <c r="K2" s="29" t="s">
        <v>8</v>
      </c>
      <c r="L2" s="29" t="s">
        <v>9</v>
      </c>
      <c r="M2" s="29" t="s">
        <v>10</v>
      </c>
      <c r="N2" s="31" t="s">
        <v>11</v>
      </c>
      <c r="O2" s="35" t="s">
        <v>12</v>
      </c>
      <c r="P2" s="36"/>
      <c r="Q2" s="36"/>
      <c r="R2" s="37"/>
      <c r="S2" s="38" t="s">
        <v>13</v>
      </c>
      <c r="T2" s="36"/>
      <c r="U2" s="36"/>
      <c r="V2" s="36"/>
      <c r="W2" s="36"/>
      <c r="X2" s="37"/>
      <c r="Y2" s="38" t="s">
        <v>14</v>
      </c>
      <c r="Z2" s="36"/>
      <c r="AA2" s="36"/>
      <c r="AB2" s="36"/>
      <c r="AC2" s="37"/>
      <c r="AD2" s="38" t="s">
        <v>15</v>
      </c>
      <c r="AE2" s="36"/>
      <c r="AF2" s="36"/>
      <c r="AG2" s="36"/>
      <c r="AH2" s="37"/>
      <c r="AI2" s="38" t="s">
        <v>16</v>
      </c>
      <c r="AJ2" s="36"/>
      <c r="AK2" s="36"/>
      <c r="AL2" s="36"/>
      <c r="AM2" s="37"/>
      <c r="AN2" s="38" t="s">
        <v>17</v>
      </c>
      <c r="AO2" s="36"/>
      <c r="AP2" s="36"/>
      <c r="AQ2" s="36"/>
      <c r="AR2" s="40"/>
      <c r="AS2" s="33" t="s">
        <v>18</v>
      </c>
      <c r="AT2" s="29" t="s">
        <v>19</v>
      </c>
      <c r="AU2" s="29" t="s">
        <v>20</v>
      </c>
      <c r="AV2" s="29" t="s">
        <v>21</v>
      </c>
      <c r="AW2" s="38" t="s">
        <v>22</v>
      </c>
      <c r="AX2" s="36"/>
      <c r="AY2" s="37"/>
      <c r="AZ2" s="29" t="s">
        <v>23</v>
      </c>
      <c r="BA2" s="29" t="s">
        <v>24</v>
      </c>
      <c r="BB2" s="29" t="s">
        <v>25</v>
      </c>
      <c r="BC2" s="29" t="s">
        <v>26</v>
      </c>
      <c r="BD2" s="29" t="s">
        <v>27</v>
      </c>
      <c r="BE2" s="29" t="s">
        <v>28</v>
      </c>
      <c r="BF2" s="29" t="s">
        <v>29</v>
      </c>
      <c r="BG2" s="29" t="s">
        <v>30</v>
      </c>
      <c r="BH2" s="29" t="s">
        <v>31</v>
      </c>
      <c r="BI2" s="29" t="s">
        <v>32</v>
      </c>
      <c r="BJ2" s="29" t="s">
        <v>33</v>
      </c>
      <c r="BK2" s="29" t="s">
        <v>34</v>
      </c>
      <c r="BL2" s="29" t="s">
        <v>35</v>
      </c>
      <c r="BM2" s="29" t="s">
        <v>36</v>
      </c>
      <c r="BN2" s="29" t="s">
        <v>37</v>
      </c>
      <c r="BO2" s="29" t="s">
        <v>38</v>
      </c>
      <c r="BP2" s="29" t="s">
        <v>124</v>
      </c>
      <c r="BQ2" s="29" t="s">
        <v>39</v>
      </c>
      <c r="BR2" s="29" t="s">
        <v>40</v>
      </c>
      <c r="BS2" s="29" t="s">
        <v>125</v>
      </c>
      <c r="BT2" s="29" t="s">
        <v>126</v>
      </c>
      <c r="BU2" s="29" t="s">
        <v>127</v>
      </c>
      <c r="BV2" s="29" t="s">
        <v>41</v>
      </c>
      <c r="BW2" s="41" t="s">
        <v>42</v>
      </c>
      <c r="BX2" s="29" t="s">
        <v>129</v>
      </c>
    </row>
    <row r="3" spans="1:76" s="22" customFormat="1" ht="29" x14ac:dyDescent="0.35">
      <c r="A3" s="34"/>
      <c r="B3" s="30"/>
      <c r="C3" s="30"/>
      <c r="D3" s="30"/>
      <c r="E3" s="30"/>
      <c r="F3" s="30"/>
      <c r="G3" s="24"/>
      <c r="H3" s="30"/>
      <c r="I3" s="30"/>
      <c r="J3" s="30"/>
      <c r="K3" s="30"/>
      <c r="L3" s="30"/>
      <c r="M3" s="30"/>
      <c r="N3" s="32"/>
      <c r="O3" s="25" t="s">
        <v>43</v>
      </c>
      <c r="P3" s="23" t="s">
        <v>44</v>
      </c>
      <c r="Q3" s="23" t="s">
        <v>45</v>
      </c>
      <c r="R3" s="23" t="s">
        <v>46</v>
      </c>
      <c r="S3" s="23" t="s">
        <v>47</v>
      </c>
      <c r="T3" s="23" t="s">
        <v>48</v>
      </c>
      <c r="U3" s="23" t="s">
        <v>49</v>
      </c>
      <c r="V3" s="23" t="s">
        <v>50</v>
      </c>
      <c r="W3" s="23" t="s">
        <v>51</v>
      </c>
      <c r="X3" s="23" t="s">
        <v>52</v>
      </c>
      <c r="Y3" s="23" t="s">
        <v>47</v>
      </c>
      <c r="Z3" s="23" t="s">
        <v>48</v>
      </c>
      <c r="AA3" s="23" t="s">
        <v>49</v>
      </c>
      <c r="AB3" s="23" t="s">
        <v>50</v>
      </c>
      <c r="AC3" s="23" t="s">
        <v>53</v>
      </c>
      <c r="AD3" s="23" t="s">
        <v>47</v>
      </c>
      <c r="AE3" s="23" t="s">
        <v>48</v>
      </c>
      <c r="AF3" s="23" t="s">
        <v>49</v>
      </c>
      <c r="AG3" s="23" t="s">
        <v>50</v>
      </c>
      <c r="AH3" s="23" t="s">
        <v>53</v>
      </c>
      <c r="AI3" s="23" t="s">
        <v>47</v>
      </c>
      <c r="AJ3" s="23" t="s">
        <v>48</v>
      </c>
      <c r="AK3" s="23" t="s">
        <v>49</v>
      </c>
      <c r="AL3" s="23" t="s">
        <v>50</v>
      </c>
      <c r="AM3" s="23" t="s">
        <v>53</v>
      </c>
      <c r="AN3" s="23" t="s">
        <v>47</v>
      </c>
      <c r="AO3" s="23" t="s">
        <v>48</v>
      </c>
      <c r="AP3" s="23" t="s">
        <v>49</v>
      </c>
      <c r="AQ3" s="23" t="s">
        <v>50</v>
      </c>
      <c r="AR3" s="26" t="s">
        <v>53</v>
      </c>
      <c r="AS3" s="34"/>
      <c r="AT3" s="30"/>
      <c r="AU3" s="30"/>
      <c r="AV3" s="30"/>
      <c r="AW3" s="23" t="s">
        <v>54</v>
      </c>
      <c r="AX3" s="23" t="s">
        <v>55</v>
      </c>
      <c r="AY3" s="23" t="s">
        <v>56</v>
      </c>
      <c r="AZ3" s="30"/>
      <c r="BA3" s="30"/>
      <c r="BB3" s="30"/>
      <c r="BC3" s="30"/>
      <c r="BD3" s="30"/>
      <c r="BE3" s="30"/>
      <c r="BF3" s="30"/>
      <c r="BG3" s="30"/>
      <c r="BH3" s="30"/>
      <c r="BI3" s="30"/>
      <c r="BJ3" s="30"/>
      <c r="BK3" s="30"/>
      <c r="BL3" s="30"/>
      <c r="BM3" s="30"/>
      <c r="BN3" s="30"/>
      <c r="BO3" s="30"/>
      <c r="BP3" s="30"/>
      <c r="BQ3" s="30"/>
      <c r="BR3" s="30"/>
      <c r="BS3" s="30"/>
      <c r="BT3" s="30"/>
      <c r="BU3" s="30"/>
      <c r="BV3" s="30"/>
      <c r="BW3" s="42"/>
      <c r="BX3" s="39"/>
    </row>
    <row r="4" spans="1:76" s="6" customFormat="1" ht="37.5" customHeight="1" x14ac:dyDescent="0.35">
      <c r="A4" s="12" t="s">
        <v>132</v>
      </c>
      <c r="B4" s="7" t="s">
        <v>133</v>
      </c>
      <c r="C4" s="7" t="s">
        <v>134</v>
      </c>
      <c r="D4" s="7" t="s">
        <v>135</v>
      </c>
      <c r="E4" s="7" t="s">
        <v>136</v>
      </c>
      <c r="F4" s="7" t="s">
        <v>123</v>
      </c>
      <c r="G4" s="10" t="s">
        <v>137</v>
      </c>
      <c r="H4" s="7" t="s">
        <v>138</v>
      </c>
      <c r="I4" s="13" t="str">
        <f>TEXT(
  "2018-01-25",
  "JJ/MM/AA"
)</f>
        <v>25/01/18</v>
      </c>
      <c r="J4" s="14" t="s">
        <v>139</v>
      </c>
      <c r="K4" s="14" t="s">
        <v>140</v>
      </c>
      <c r="L4" s="7" t="s">
        <v>141</v>
      </c>
      <c r="M4" s="7" t="s">
        <v>57</v>
      </c>
      <c r="N4" s="15" t="s">
        <v>137</v>
      </c>
      <c r="O4" s="12" t="s">
        <v>142</v>
      </c>
      <c r="P4" s="7" t="s">
        <v>143</v>
      </c>
      <c r="Q4" s="7" t="s">
        <v>144</v>
      </c>
      <c r="R4" s="7" t="s">
        <v>145</v>
      </c>
      <c r="S4" s="16" t="s">
        <v>146</v>
      </c>
      <c r="T4" s="16" t="s">
        <v>147</v>
      </c>
      <c r="U4" s="16" t="s">
        <v>148</v>
      </c>
      <c r="V4" s="16" t="s">
        <v>149</v>
      </c>
      <c r="W4" s="17" t="s">
        <v>150</v>
      </c>
      <c r="X4" s="7" t="s">
        <v>64</v>
      </c>
      <c r="Y4" s="16" t="s">
        <v>142</v>
      </c>
      <c r="Z4" s="16" t="s">
        <v>142</v>
      </c>
      <c r="AA4" s="16" t="s">
        <v>142</v>
      </c>
      <c r="AB4" s="16" t="s">
        <v>142</v>
      </c>
      <c r="AC4" s="8" t="s">
        <v>142</v>
      </c>
      <c r="AD4" s="16" t="s">
        <v>151</v>
      </c>
      <c r="AE4" s="16" t="s">
        <v>147</v>
      </c>
      <c r="AF4" s="16" t="s">
        <v>152</v>
      </c>
      <c r="AG4" s="16" t="s">
        <v>149</v>
      </c>
      <c r="AH4" s="8" t="s">
        <v>153</v>
      </c>
      <c r="AI4" s="16" t="s">
        <v>154</v>
      </c>
      <c r="AJ4" s="16" t="s">
        <v>155</v>
      </c>
      <c r="AK4" s="16" t="s">
        <v>156</v>
      </c>
      <c r="AL4" s="16" t="s">
        <v>157</v>
      </c>
      <c r="AM4" s="8" t="s">
        <v>158</v>
      </c>
      <c r="AN4" s="16" t="s">
        <v>159</v>
      </c>
      <c r="AO4" s="16" t="s">
        <v>160</v>
      </c>
      <c r="AP4" s="16" t="s">
        <v>161</v>
      </c>
      <c r="AQ4" s="16" t="s">
        <v>162</v>
      </c>
      <c r="AR4" s="18" t="s">
        <v>163</v>
      </c>
      <c r="AS4" s="19" t="s">
        <v>164</v>
      </c>
      <c r="AT4" s="7" t="s">
        <v>165</v>
      </c>
      <c r="AU4" s="7" t="s">
        <v>166</v>
      </c>
      <c r="AV4" s="7" t="s">
        <v>167</v>
      </c>
      <c r="AW4" s="7" t="s">
        <v>142</v>
      </c>
      <c r="AX4" s="7" t="s">
        <v>142</v>
      </c>
      <c r="AY4" s="7" t="s">
        <v>142</v>
      </c>
      <c r="AZ4" s="7" t="s">
        <v>142</v>
      </c>
      <c r="BA4" s="7" t="s">
        <v>86</v>
      </c>
      <c r="BB4" s="7" t="s">
        <v>81</v>
      </c>
      <c r="BC4" s="7" t="s">
        <v>168</v>
      </c>
      <c r="BD4" s="7" t="s">
        <v>66</v>
      </c>
      <c r="BE4" s="7" t="s">
        <v>142</v>
      </c>
      <c r="BF4" s="7" t="s">
        <v>142</v>
      </c>
      <c r="BG4" s="7" t="s">
        <v>169</v>
      </c>
      <c r="BH4" s="7" t="s">
        <v>142</v>
      </c>
      <c r="BI4" s="7" t="s">
        <v>102</v>
      </c>
      <c r="BJ4" s="7" t="s">
        <v>63</v>
      </c>
      <c r="BK4" s="7" t="s">
        <v>75</v>
      </c>
      <c r="BL4" s="7" t="s">
        <v>106</v>
      </c>
      <c r="BM4" s="7" t="s">
        <v>170</v>
      </c>
      <c r="BN4" s="20" t="s">
        <v>171</v>
      </c>
      <c r="BO4" s="7" t="s">
        <v>172</v>
      </c>
      <c r="BP4" s="8" t="s">
        <v>173</v>
      </c>
      <c r="BQ4" s="8" t="s">
        <v>174</v>
      </c>
      <c r="BR4" s="8" t="s">
        <v>142</v>
      </c>
      <c r="BS4" s="8" t="s">
        <v>175</v>
      </c>
      <c r="BT4" s="8" t="s">
        <v>176</v>
      </c>
      <c r="BU4" s="8" t="s">
        <v>177</v>
      </c>
      <c r="BV4" s="16" t="s">
        <v>142</v>
      </c>
      <c r="BW4" s="27" t="s">
        <v>178</v>
      </c>
      <c r="BX4" s="28" t="s">
        <v>179</v>
      </c>
    </row>
    <row r="5" spans="1:76" s="6" customFormat="1" ht="37.5" customHeight="1" x14ac:dyDescent="0.35">
      <c r="A5" s="12" t="s">
        <v>132</v>
      </c>
      <c r="B5" s="7" t="s">
        <v>180</v>
      </c>
      <c r="C5" s="7" t="s">
        <v>181</v>
      </c>
      <c r="D5" s="7" t="s">
        <v>182</v>
      </c>
      <c r="E5" s="7" t="s">
        <v>183</v>
      </c>
      <c r="F5" s="7" t="s">
        <v>117</v>
      </c>
      <c r="G5" s="10" t="s">
        <v>184</v>
      </c>
      <c r="H5" s="7" t="s">
        <v>138</v>
      </c>
      <c r="I5" s="13" t="str">
        <f>TEXT(
  "2018-01-22",
  "JJ/MM/AA"
)</f>
        <v>22/01/18</v>
      </c>
      <c r="J5" s="14" t="s">
        <v>185</v>
      </c>
      <c r="K5" s="14" t="s">
        <v>140</v>
      </c>
      <c r="L5" s="7" t="s">
        <v>141</v>
      </c>
      <c r="M5" s="7" t="s">
        <v>57</v>
      </c>
      <c r="N5" s="15" t="s">
        <v>184</v>
      </c>
      <c r="O5" s="12" t="s">
        <v>142</v>
      </c>
      <c r="P5" s="7" t="s">
        <v>143</v>
      </c>
      <c r="Q5" s="7" t="s">
        <v>186</v>
      </c>
      <c r="R5" s="7" t="s">
        <v>187</v>
      </c>
      <c r="S5" s="16" t="s">
        <v>188</v>
      </c>
      <c r="T5" s="16" t="s">
        <v>189</v>
      </c>
      <c r="U5" s="16" t="s">
        <v>189</v>
      </c>
      <c r="V5" s="16" t="s">
        <v>190</v>
      </c>
      <c r="W5" s="17" t="s">
        <v>191</v>
      </c>
      <c r="X5" s="7" t="s">
        <v>64</v>
      </c>
      <c r="Y5" s="16" t="s">
        <v>142</v>
      </c>
      <c r="Z5" s="16" t="s">
        <v>142</v>
      </c>
      <c r="AA5" s="16" t="s">
        <v>142</v>
      </c>
      <c r="AB5" s="16" t="s">
        <v>142</v>
      </c>
      <c r="AC5" s="8" t="s">
        <v>142</v>
      </c>
      <c r="AD5" s="16" t="s">
        <v>192</v>
      </c>
      <c r="AE5" s="16" t="s">
        <v>189</v>
      </c>
      <c r="AF5" s="16" t="s">
        <v>193</v>
      </c>
      <c r="AG5" s="16" t="s">
        <v>194</v>
      </c>
      <c r="AH5" s="8" t="s">
        <v>195</v>
      </c>
      <c r="AI5" s="16" t="s">
        <v>196</v>
      </c>
      <c r="AJ5" s="16" t="s">
        <v>197</v>
      </c>
      <c r="AK5" s="16" t="s">
        <v>198</v>
      </c>
      <c r="AL5" s="16" t="s">
        <v>199</v>
      </c>
      <c r="AM5" s="8" t="s">
        <v>200</v>
      </c>
      <c r="AN5" s="16" t="s">
        <v>201</v>
      </c>
      <c r="AO5" s="16" t="s">
        <v>202</v>
      </c>
      <c r="AP5" s="16" t="s">
        <v>203</v>
      </c>
      <c r="AQ5" s="16" t="s">
        <v>204</v>
      </c>
      <c r="AR5" s="18" t="s">
        <v>205</v>
      </c>
      <c r="AS5" s="19" t="s">
        <v>164</v>
      </c>
      <c r="AT5" s="7" t="s">
        <v>206</v>
      </c>
      <c r="AU5" s="7" t="s">
        <v>207</v>
      </c>
      <c r="AV5" s="7" t="s">
        <v>167</v>
      </c>
      <c r="AW5" s="7" t="s">
        <v>142</v>
      </c>
      <c r="AX5" s="7" t="s">
        <v>142</v>
      </c>
      <c r="AY5" s="7" t="s">
        <v>142</v>
      </c>
      <c r="AZ5" s="7" t="s">
        <v>142</v>
      </c>
      <c r="BA5" s="7" t="s">
        <v>69</v>
      </c>
      <c r="BB5" s="7" t="s">
        <v>59</v>
      </c>
      <c r="BC5" s="7" t="s">
        <v>142</v>
      </c>
      <c r="BD5" s="7" t="s">
        <v>89</v>
      </c>
      <c r="BE5" s="7" t="s">
        <v>142</v>
      </c>
      <c r="BF5" s="7" t="s">
        <v>142</v>
      </c>
      <c r="BG5" s="7" t="s">
        <v>168</v>
      </c>
      <c r="BH5" s="7" t="s">
        <v>142</v>
      </c>
      <c r="BI5" s="7" t="s">
        <v>74</v>
      </c>
      <c r="BJ5" s="7" t="s">
        <v>63</v>
      </c>
      <c r="BK5" s="7" t="s">
        <v>75</v>
      </c>
      <c r="BL5" s="7" t="s">
        <v>83</v>
      </c>
      <c r="BM5" s="7" t="s">
        <v>208</v>
      </c>
      <c r="BN5" s="20" t="s">
        <v>209</v>
      </c>
      <c r="BO5" s="7" t="s">
        <v>210</v>
      </c>
      <c r="BP5" s="8" t="s">
        <v>211</v>
      </c>
      <c r="BQ5" s="8" t="s">
        <v>212</v>
      </c>
      <c r="BR5" s="8" t="s">
        <v>213</v>
      </c>
      <c r="BS5" s="8" t="s">
        <v>214</v>
      </c>
      <c r="BT5" s="8" t="s">
        <v>175</v>
      </c>
      <c r="BU5" s="8" t="s">
        <v>215</v>
      </c>
      <c r="BV5" s="16" t="s">
        <v>142</v>
      </c>
      <c r="BW5" s="27" t="s">
        <v>178</v>
      </c>
      <c r="BX5" s="28" t="s">
        <v>216</v>
      </c>
    </row>
    <row r="6" spans="1:76" s="6" customFormat="1" ht="37.5" customHeight="1" x14ac:dyDescent="0.35">
      <c r="A6" s="12" t="s">
        <v>132</v>
      </c>
      <c r="B6" s="7" t="s">
        <v>180</v>
      </c>
      <c r="C6" s="7" t="s">
        <v>217</v>
      </c>
      <c r="D6" s="7" t="s">
        <v>218</v>
      </c>
      <c r="E6" s="7" t="s">
        <v>219</v>
      </c>
      <c r="F6" s="7" t="s">
        <v>113</v>
      </c>
      <c r="G6" s="10" t="s">
        <v>220</v>
      </c>
      <c r="H6" s="7" t="s">
        <v>138</v>
      </c>
      <c r="I6" s="13" t="str">
        <f>TEXT(
  "2020-05-18",
  "JJ/MM/AA"
)</f>
        <v>18/05/20</v>
      </c>
      <c r="J6" s="14" t="s">
        <v>221</v>
      </c>
      <c r="K6" s="14" t="s">
        <v>140</v>
      </c>
      <c r="L6" s="7" t="s">
        <v>222</v>
      </c>
      <c r="M6" s="7" t="s">
        <v>57</v>
      </c>
      <c r="N6" s="15" t="s">
        <v>184</v>
      </c>
      <c r="O6" s="12" t="s">
        <v>142</v>
      </c>
      <c r="P6" s="7" t="s">
        <v>143</v>
      </c>
      <c r="Q6" s="7" t="s">
        <v>223</v>
      </c>
      <c r="R6" s="7" t="s">
        <v>224</v>
      </c>
      <c r="S6" s="16" t="s">
        <v>225</v>
      </c>
      <c r="T6" s="16" t="s">
        <v>226</v>
      </c>
      <c r="U6" s="16" t="s">
        <v>226</v>
      </c>
      <c r="V6" s="16" t="s">
        <v>227</v>
      </c>
      <c r="W6" s="17" t="s">
        <v>228</v>
      </c>
      <c r="X6" s="7" t="s">
        <v>64</v>
      </c>
      <c r="Y6" s="16" t="s">
        <v>142</v>
      </c>
      <c r="Z6" s="16" t="s">
        <v>142</v>
      </c>
      <c r="AA6" s="16" t="s">
        <v>142</v>
      </c>
      <c r="AB6" s="16" t="s">
        <v>142</v>
      </c>
      <c r="AC6" s="8" t="s">
        <v>142</v>
      </c>
      <c r="AD6" s="16" t="s">
        <v>229</v>
      </c>
      <c r="AE6" s="16" t="s">
        <v>226</v>
      </c>
      <c r="AF6" s="16" t="s">
        <v>149</v>
      </c>
      <c r="AG6" s="16" t="s">
        <v>227</v>
      </c>
      <c r="AH6" s="8" t="s">
        <v>230</v>
      </c>
      <c r="AI6" s="16" t="s">
        <v>231</v>
      </c>
      <c r="AJ6" s="16" t="s">
        <v>155</v>
      </c>
      <c r="AK6" s="16" t="s">
        <v>156</v>
      </c>
      <c r="AL6" s="16" t="s">
        <v>157</v>
      </c>
      <c r="AM6" s="8" t="s">
        <v>232</v>
      </c>
      <c r="AN6" s="16" t="s">
        <v>233</v>
      </c>
      <c r="AO6" s="16" t="s">
        <v>160</v>
      </c>
      <c r="AP6" s="16" t="s">
        <v>161</v>
      </c>
      <c r="AQ6" s="16" t="s">
        <v>162</v>
      </c>
      <c r="AR6" s="18" t="s">
        <v>234</v>
      </c>
      <c r="AS6" s="19" t="s">
        <v>164</v>
      </c>
      <c r="AT6" s="7" t="s">
        <v>206</v>
      </c>
      <c r="AU6" s="7" t="s">
        <v>235</v>
      </c>
      <c r="AV6" s="7" t="s">
        <v>167</v>
      </c>
      <c r="AW6" s="7" t="s">
        <v>142</v>
      </c>
      <c r="AX6" s="7" t="s">
        <v>142</v>
      </c>
      <c r="AY6" s="7" t="s">
        <v>142</v>
      </c>
      <c r="AZ6" s="7" t="s">
        <v>142</v>
      </c>
      <c r="BA6" s="7" t="s">
        <v>84</v>
      </c>
      <c r="BB6" s="7" t="s">
        <v>59</v>
      </c>
      <c r="BC6" s="7" t="s">
        <v>168</v>
      </c>
      <c r="BD6" s="7" t="s">
        <v>89</v>
      </c>
      <c r="BE6" s="7" t="s">
        <v>142</v>
      </c>
      <c r="BF6" s="7" t="s">
        <v>142</v>
      </c>
      <c r="BG6" s="7" t="s">
        <v>168</v>
      </c>
      <c r="BH6" s="7" t="s">
        <v>142</v>
      </c>
      <c r="BI6" s="7" t="s">
        <v>74</v>
      </c>
      <c r="BJ6" s="7" t="s">
        <v>63</v>
      </c>
      <c r="BK6" s="7" t="s">
        <v>75</v>
      </c>
      <c r="BL6" s="7" t="s">
        <v>83</v>
      </c>
      <c r="BM6" s="7" t="s">
        <v>208</v>
      </c>
      <c r="BN6" s="20" t="s">
        <v>236</v>
      </c>
      <c r="BO6" s="7" t="s">
        <v>237</v>
      </c>
      <c r="BP6" s="8" t="s">
        <v>211</v>
      </c>
      <c r="BQ6" s="8" t="s">
        <v>212</v>
      </c>
      <c r="BR6" s="8" t="s">
        <v>213</v>
      </c>
      <c r="BS6" s="8" t="s">
        <v>175</v>
      </c>
      <c r="BT6" s="8" t="s">
        <v>215</v>
      </c>
      <c r="BU6" s="8" t="s">
        <v>184</v>
      </c>
      <c r="BV6" s="16" t="s">
        <v>142</v>
      </c>
      <c r="BW6" s="27" t="s">
        <v>178</v>
      </c>
      <c r="BX6" s="28" t="s">
        <v>238</v>
      </c>
    </row>
    <row r="7" spans="1:76" s="6" customFormat="1" ht="37.5" customHeight="1" x14ac:dyDescent="0.35">
      <c r="A7" s="12" t="s">
        <v>132</v>
      </c>
      <c r="B7" s="7" t="s">
        <v>180</v>
      </c>
      <c r="C7" s="7" t="s">
        <v>239</v>
      </c>
      <c r="D7" s="7" t="s">
        <v>240</v>
      </c>
      <c r="E7" s="7" t="s">
        <v>241</v>
      </c>
      <c r="F7" s="7" t="s">
        <v>113</v>
      </c>
      <c r="G7" s="10" t="s">
        <v>242</v>
      </c>
      <c r="H7" s="7" t="s">
        <v>138</v>
      </c>
      <c r="I7" s="13" t="str">
        <f>TEXT(
  "2021-03-01",
  "JJ/MM/AA"
)</f>
        <v>01/03/21</v>
      </c>
      <c r="J7" s="14" t="s">
        <v>185</v>
      </c>
      <c r="K7" s="14" t="s">
        <v>140</v>
      </c>
      <c r="L7" s="7" t="s">
        <v>222</v>
      </c>
      <c r="M7" s="7" t="s">
        <v>57</v>
      </c>
      <c r="N7" s="15" t="s">
        <v>184</v>
      </c>
      <c r="O7" s="12" t="s">
        <v>142</v>
      </c>
      <c r="P7" s="7" t="s">
        <v>143</v>
      </c>
      <c r="Q7" s="7" t="s">
        <v>243</v>
      </c>
      <c r="R7" s="7" t="s">
        <v>244</v>
      </c>
      <c r="S7" s="16" t="s">
        <v>245</v>
      </c>
      <c r="T7" s="16" t="s">
        <v>189</v>
      </c>
      <c r="U7" s="16" t="s">
        <v>246</v>
      </c>
      <c r="V7" s="16" t="s">
        <v>247</v>
      </c>
      <c r="W7" s="17" t="s">
        <v>248</v>
      </c>
      <c r="X7" s="7" t="s">
        <v>80</v>
      </c>
      <c r="Y7" s="16" t="s">
        <v>142</v>
      </c>
      <c r="Z7" s="16" t="s">
        <v>142</v>
      </c>
      <c r="AA7" s="16" t="s">
        <v>142</v>
      </c>
      <c r="AB7" s="16" t="s">
        <v>142</v>
      </c>
      <c r="AC7" s="8" t="s">
        <v>142</v>
      </c>
      <c r="AD7" s="16" t="s">
        <v>249</v>
      </c>
      <c r="AE7" s="16" t="s">
        <v>246</v>
      </c>
      <c r="AF7" s="16" t="s">
        <v>193</v>
      </c>
      <c r="AG7" s="16" t="s">
        <v>250</v>
      </c>
      <c r="AH7" s="8" t="s">
        <v>251</v>
      </c>
      <c r="AI7" s="16" t="s">
        <v>252</v>
      </c>
      <c r="AJ7" s="16" t="s">
        <v>197</v>
      </c>
      <c r="AK7" s="16" t="s">
        <v>198</v>
      </c>
      <c r="AL7" s="16" t="s">
        <v>253</v>
      </c>
      <c r="AM7" s="8" t="s">
        <v>254</v>
      </c>
      <c r="AN7" s="16" t="s">
        <v>255</v>
      </c>
      <c r="AO7" s="16" t="s">
        <v>256</v>
      </c>
      <c r="AP7" s="16" t="s">
        <v>257</v>
      </c>
      <c r="AQ7" s="16" t="s">
        <v>258</v>
      </c>
      <c r="AR7" s="18" t="s">
        <v>259</v>
      </c>
      <c r="AS7" s="19" t="s">
        <v>164</v>
      </c>
      <c r="AT7" s="7" t="s">
        <v>206</v>
      </c>
      <c r="AU7" s="7" t="s">
        <v>260</v>
      </c>
      <c r="AV7" s="7" t="s">
        <v>167</v>
      </c>
      <c r="AW7" s="7" t="s">
        <v>142</v>
      </c>
      <c r="AX7" s="7" t="s">
        <v>142</v>
      </c>
      <c r="AY7" s="7" t="s">
        <v>142</v>
      </c>
      <c r="AZ7" s="7" t="s">
        <v>142</v>
      </c>
      <c r="BA7" s="7" t="s">
        <v>84</v>
      </c>
      <c r="BB7" s="7" t="s">
        <v>59</v>
      </c>
      <c r="BC7" s="7" t="s">
        <v>168</v>
      </c>
      <c r="BD7" s="7" t="s">
        <v>89</v>
      </c>
      <c r="BE7" s="7" t="s">
        <v>142</v>
      </c>
      <c r="BF7" s="7" t="s">
        <v>142</v>
      </c>
      <c r="BG7" s="7" t="s">
        <v>261</v>
      </c>
      <c r="BH7" s="7" t="s">
        <v>142</v>
      </c>
      <c r="BI7" s="7" t="s">
        <v>74</v>
      </c>
      <c r="BJ7" s="7" t="s">
        <v>63</v>
      </c>
      <c r="BK7" s="7" t="s">
        <v>75</v>
      </c>
      <c r="BL7" s="7" t="s">
        <v>168</v>
      </c>
      <c r="BM7" s="7" t="s">
        <v>262</v>
      </c>
      <c r="BN7" s="20" t="s">
        <v>236</v>
      </c>
      <c r="BO7" s="7" t="s">
        <v>237</v>
      </c>
      <c r="BP7" s="8" t="s">
        <v>212</v>
      </c>
      <c r="BQ7" s="8" t="s">
        <v>211</v>
      </c>
      <c r="BR7" s="8" t="s">
        <v>263</v>
      </c>
      <c r="BS7" s="8" t="s">
        <v>264</v>
      </c>
      <c r="BT7" s="8" t="s">
        <v>265</v>
      </c>
      <c r="BU7" s="8" t="s">
        <v>137</v>
      </c>
      <c r="BV7" s="16" t="s">
        <v>142</v>
      </c>
      <c r="BW7" s="27" t="s">
        <v>178</v>
      </c>
      <c r="BX7" s="28" t="s">
        <v>266</v>
      </c>
    </row>
    <row r="8" spans="1:76" s="6" customFormat="1" ht="37.5" customHeight="1" x14ac:dyDescent="0.35">
      <c r="A8" s="12" t="s">
        <v>132</v>
      </c>
      <c r="B8" s="7" t="s">
        <v>180</v>
      </c>
      <c r="C8" s="7" t="s">
        <v>267</v>
      </c>
      <c r="D8" s="7" t="s">
        <v>268</v>
      </c>
      <c r="E8" s="7" t="s">
        <v>219</v>
      </c>
      <c r="F8" s="7" t="s">
        <v>117</v>
      </c>
      <c r="G8" s="10" t="s">
        <v>269</v>
      </c>
      <c r="H8" s="7" t="s">
        <v>138</v>
      </c>
      <c r="I8" s="13" t="str">
        <f>TEXT(
  "2018-01-23",
  "JJ/MM/AA"
)</f>
        <v>23/01/18</v>
      </c>
      <c r="J8" s="14" t="s">
        <v>270</v>
      </c>
      <c r="K8" s="14" t="s">
        <v>140</v>
      </c>
      <c r="L8" s="7" t="s">
        <v>141</v>
      </c>
      <c r="M8" s="7" t="s">
        <v>57</v>
      </c>
      <c r="N8" s="15" t="s">
        <v>184</v>
      </c>
      <c r="O8" s="12" t="s">
        <v>142</v>
      </c>
      <c r="P8" s="7" t="s">
        <v>143</v>
      </c>
      <c r="Q8" s="7" t="s">
        <v>243</v>
      </c>
      <c r="R8" s="7" t="s">
        <v>244</v>
      </c>
      <c r="S8" s="16" t="s">
        <v>271</v>
      </c>
      <c r="T8" s="16" t="s">
        <v>272</v>
      </c>
      <c r="U8" s="16" t="s">
        <v>272</v>
      </c>
      <c r="V8" s="16" t="s">
        <v>273</v>
      </c>
      <c r="W8" s="17" t="s">
        <v>274</v>
      </c>
      <c r="X8" s="7" t="s">
        <v>64</v>
      </c>
      <c r="Y8" s="16" t="s">
        <v>142</v>
      </c>
      <c r="Z8" s="16" t="s">
        <v>142</v>
      </c>
      <c r="AA8" s="16" t="s">
        <v>142</v>
      </c>
      <c r="AB8" s="16" t="s">
        <v>142</v>
      </c>
      <c r="AC8" s="8" t="s">
        <v>142</v>
      </c>
      <c r="AD8" s="16" t="s">
        <v>275</v>
      </c>
      <c r="AE8" s="16" t="s">
        <v>272</v>
      </c>
      <c r="AF8" s="16" t="s">
        <v>250</v>
      </c>
      <c r="AG8" s="16" t="s">
        <v>276</v>
      </c>
      <c r="AH8" s="8" t="s">
        <v>277</v>
      </c>
      <c r="AI8" s="16" t="s">
        <v>278</v>
      </c>
      <c r="AJ8" s="16" t="s">
        <v>197</v>
      </c>
      <c r="AK8" s="16" t="s">
        <v>198</v>
      </c>
      <c r="AL8" s="16" t="s">
        <v>199</v>
      </c>
      <c r="AM8" s="8" t="s">
        <v>279</v>
      </c>
      <c r="AN8" s="16" t="s">
        <v>280</v>
      </c>
      <c r="AO8" s="16" t="s">
        <v>202</v>
      </c>
      <c r="AP8" s="16" t="s">
        <v>203</v>
      </c>
      <c r="AQ8" s="16" t="s">
        <v>204</v>
      </c>
      <c r="AR8" s="18" t="s">
        <v>281</v>
      </c>
      <c r="AS8" s="19" t="s">
        <v>164</v>
      </c>
      <c r="AT8" s="7" t="s">
        <v>206</v>
      </c>
      <c r="AU8" s="7" t="s">
        <v>282</v>
      </c>
      <c r="AV8" s="7" t="s">
        <v>167</v>
      </c>
      <c r="AW8" s="7" t="s">
        <v>142</v>
      </c>
      <c r="AX8" s="7" t="s">
        <v>142</v>
      </c>
      <c r="AY8" s="7" t="s">
        <v>142</v>
      </c>
      <c r="AZ8" s="7" t="s">
        <v>142</v>
      </c>
      <c r="BA8" s="7" t="s">
        <v>69</v>
      </c>
      <c r="BB8" s="7" t="s">
        <v>59</v>
      </c>
      <c r="BC8" s="7" t="s">
        <v>142</v>
      </c>
      <c r="BD8" s="7" t="s">
        <v>89</v>
      </c>
      <c r="BE8" s="7" t="s">
        <v>142</v>
      </c>
      <c r="BF8" s="7" t="s">
        <v>142</v>
      </c>
      <c r="BG8" s="7" t="s">
        <v>168</v>
      </c>
      <c r="BH8" s="7" t="s">
        <v>142</v>
      </c>
      <c r="BI8" s="7" t="s">
        <v>74</v>
      </c>
      <c r="BJ8" s="7" t="s">
        <v>63</v>
      </c>
      <c r="BK8" s="7" t="s">
        <v>75</v>
      </c>
      <c r="BL8" s="7" t="s">
        <v>83</v>
      </c>
      <c r="BM8" s="7" t="s">
        <v>208</v>
      </c>
      <c r="BN8" s="20" t="s">
        <v>209</v>
      </c>
      <c r="BO8" s="7" t="s">
        <v>237</v>
      </c>
      <c r="BP8" s="8" t="s">
        <v>211</v>
      </c>
      <c r="BQ8" s="8" t="s">
        <v>212</v>
      </c>
      <c r="BR8" s="8" t="s">
        <v>213</v>
      </c>
      <c r="BS8" s="8" t="s">
        <v>214</v>
      </c>
      <c r="BT8" s="8" t="s">
        <v>175</v>
      </c>
      <c r="BU8" s="8" t="s">
        <v>215</v>
      </c>
      <c r="BV8" s="16" t="s">
        <v>142</v>
      </c>
      <c r="BW8" s="27" t="s">
        <v>178</v>
      </c>
      <c r="BX8" s="28" t="s">
        <v>216</v>
      </c>
    </row>
    <row r="9" spans="1:76" s="6" customFormat="1" ht="37.5" customHeight="1" x14ac:dyDescent="0.35">
      <c r="A9" s="12" t="s">
        <v>132</v>
      </c>
      <c r="B9" s="7" t="s">
        <v>180</v>
      </c>
      <c r="C9" s="7" t="s">
        <v>283</v>
      </c>
      <c r="D9" s="7" t="s">
        <v>284</v>
      </c>
      <c r="E9" s="7" t="s">
        <v>285</v>
      </c>
      <c r="F9" s="7" t="s">
        <v>113</v>
      </c>
      <c r="G9" s="10" t="s">
        <v>286</v>
      </c>
      <c r="H9" s="7" t="s">
        <v>138</v>
      </c>
      <c r="I9" s="13" t="str">
        <f>TEXT(
  "2020-03-02",
  "JJ/MM/AA"
)</f>
        <v>02/03/20</v>
      </c>
      <c r="J9" s="14" t="s">
        <v>287</v>
      </c>
      <c r="K9" s="14" t="s">
        <v>140</v>
      </c>
      <c r="L9" s="7" t="s">
        <v>288</v>
      </c>
      <c r="M9" s="7" t="s">
        <v>57</v>
      </c>
      <c r="N9" s="15" t="s">
        <v>184</v>
      </c>
      <c r="O9" s="12" t="s">
        <v>142</v>
      </c>
      <c r="P9" s="7" t="s">
        <v>143</v>
      </c>
      <c r="Q9" s="7" t="s">
        <v>289</v>
      </c>
      <c r="R9" s="7" t="s">
        <v>290</v>
      </c>
      <c r="S9" s="16" t="s">
        <v>291</v>
      </c>
      <c r="T9" s="16" t="s">
        <v>246</v>
      </c>
      <c r="U9" s="16" t="s">
        <v>189</v>
      </c>
      <c r="V9" s="16" t="s">
        <v>247</v>
      </c>
      <c r="W9" s="17" t="s">
        <v>248</v>
      </c>
      <c r="X9" s="7" t="s">
        <v>80</v>
      </c>
      <c r="Y9" s="16" t="s">
        <v>142</v>
      </c>
      <c r="Z9" s="16" t="s">
        <v>142</v>
      </c>
      <c r="AA9" s="16" t="s">
        <v>142</v>
      </c>
      <c r="AB9" s="16" t="s">
        <v>142</v>
      </c>
      <c r="AC9" s="8" t="s">
        <v>142</v>
      </c>
      <c r="AD9" s="16" t="s">
        <v>292</v>
      </c>
      <c r="AE9" s="16" t="s">
        <v>246</v>
      </c>
      <c r="AF9" s="16" t="s">
        <v>293</v>
      </c>
      <c r="AG9" s="16" t="s">
        <v>250</v>
      </c>
      <c r="AH9" s="8" t="s">
        <v>294</v>
      </c>
      <c r="AI9" s="16" t="s">
        <v>295</v>
      </c>
      <c r="AJ9" s="16" t="s">
        <v>197</v>
      </c>
      <c r="AK9" s="16" t="s">
        <v>198</v>
      </c>
      <c r="AL9" s="16" t="s">
        <v>253</v>
      </c>
      <c r="AM9" s="8" t="s">
        <v>296</v>
      </c>
      <c r="AN9" s="16" t="s">
        <v>297</v>
      </c>
      <c r="AO9" s="16" t="s">
        <v>256</v>
      </c>
      <c r="AP9" s="16" t="s">
        <v>257</v>
      </c>
      <c r="AQ9" s="16" t="s">
        <v>257</v>
      </c>
      <c r="AR9" s="18" t="s">
        <v>298</v>
      </c>
      <c r="AS9" s="19" t="s">
        <v>164</v>
      </c>
      <c r="AT9" s="7" t="s">
        <v>206</v>
      </c>
      <c r="AU9" s="7" t="s">
        <v>299</v>
      </c>
      <c r="AV9" s="7" t="s">
        <v>167</v>
      </c>
      <c r="AW9" s="7" t="s">
        <v>142</v>
      </c>
      <c r="AX9" s="7" t="s">
        <v>142</v>
      </c>
      <c r="AY9" s="7" t="s">
        <v>142</v>
      </c>
      <c r="AZ9" s="7" t="s">
        <v>142</v>
      </c>
      <c r="BA9" s="7" t="s">
        <v>73</v>
      </c>
      <c r="BB9" s="7" t="s">
        <v>84</v>
      </c>
      <c r="BC9" s="7" t="s">
        <v>142</v>
      </c>
      <c r="BD9" s="7" t="s">
        <v>89</v>
      </c>
      <c r="BE9" s="7" t="s">
        <v>142</v>
      </c>
      <c r="BF9" s="7" t="s">
        <v>142</v>
      </c>
      <c r="BG9" s="7" t="s">
        <v>168</v>
      </c>
      <c r="BH9" s="7" t="s">
        <v>142</v>
      </c>
      <c r="BI9" s="7" t="s">
        <v>74</v>
      </c>
      <c r="BJ9" s="7" t="s">
        <v>63</v>
      </c>
      <c r="BK9" s="7" t="s">
        <v>75</v>
      </c>
      <c r="BL9" s="7" t="s">
        <v>83</v>
      </c>
      <c r="BM9" s="7" t="s">
        <v>208</v>
      </c>
      <c r="BN9" s="20" t="s">
        <v>300</v>
      </c>
      <c r="BO9" s="7" t="s">
        <v>237</v>
      </c>
      <c r="BP9" s="8" t="s">
        <v>211</v>
      </c>
      <c r="BQ9" s="8" t="s">
        <v>212</v>
      </c>
      <c r="BR9" s="8" t="s">
        <v>213</v>
      </c>
      <c r="BS9" s="8" t="s">
        <v>214</v>
      </c>
      <c r="BT9" s="8" t="s">
        <v>301</v>
      </c>
      <c r="BU9" s="8" t="s">
        <v>142</v>
      </c>
      <c r="BV9" s="16" t="s">
        <v>142</v>
      </c>
      <c r="BW9" s="27" t="s">
        <v>178</v>
      </c>
      <c r="BX9" s="28" t="s">
        <v>302</v>
      </c>
    </row>
    <row r="10" spans="1:76" s="6" customFormat="1" ht="37.5" customHeight="1" x14ac:dyDescent="0.35">
      <c r="A10" s="12" t="s">
        <v>132</v>
      </c>
      <c r="B10" s="7" t="s">
        <v>303</v>
      </c>
      <c r="C10" s="7" t="s">
        <v>304</v>
      </c>
      <c r="D10" s="7" t="s">
        <v>305</v>
      </c>
      <c r="E10" s="7" t="s">
        <v>306</v>
      </c>
      <c r="F10" s="7" t="s">
        <v>120</v>
      </c>
      <c r="G10" s="10" t="s">
        <v>307</v>
      </c>
      <c r="H10" s="7" t="s">
        <v>138</v>
      </c>
      <c r="I10" s="13" t="str">
        <f>TEXT(
  "2018-01-25",
  "JJ/MM/AA"
)</f>
        <v>25/01/18</v>
      </c>
      <c r="J10" s="14" t="s">
        <v>308</v>
      </c>
      <c r="K10" s="14" t="s">
        <v>140</v>
      </c>
      <c r="L10" s="7" t="s">
        <v>141</v>
      </c>
      <c r="M10" s="7" t="s">
        <v>57</v>
      </c>
      <c r="N10" s="15" t="s">
        <v>307</v>
      </c>
      <c r="O10" s="12" t="s">
        <v>142</v>
      </c>
      <c r="P10" s="7" t="s">
        <v>143</v>
      </c>
      <c r="Q10" s="7" t="s">
        <v>309</v>
      </c>
      <c r="R10" s="7" t="s">
        <v>310</v>
      </c>
      <c r="S10" s="16" t="s">
        <v>311</v>
      </c>
      <c r="T10" s="16" t="s">
        <v>312</v>
      </c>
      <c r="U10" s="16" t="s">
        <v>313</v>
      </c>
      <c r="V10" s="16" t="s">
        <v>314</v>
      </c>
      <c r="W10" s="17" t="s">
        <v>315</v>
      </c>
      <c r="X10" s="7" t="s">
        <v>64</v>
      </c>
      <c r="Y10" s="16" t="s">
        <v>142</v>
      </c>
      <c r="Z10" s="16" t="s">
        <v>142</v>
      </c>
      <c r="AA10" s="16" t="s">
        <v>142</v>
      </c>
      <c r="AB10" s="16" t="s">
        <v>142</v>
      </c>
      <c r="AC10" s="8" t="s">
        <v>142</v>
      </c>
      <c r="AD10" s="16" t="s">
        <v>316</v>
      </c>
      <c r="AE10" s="16" t="s">
        <v>317</v>
      </c>
      <c r="AF10" s="16" t="s">
        <v>318</v>
      </c>
      <c r="AG10" s="16" t="s">
        <v>319</v>
      </c>
      <c r="AH10" s="8" t="s">
        <v>320</v>
      </c>
      <c r="AI10" s="16" t="s">
        <v>321</v>
      </c>
      <c r="AJ10" s="16" t="s">
        <v>322</v>
      </c>
      <c r="AK10" s="16" t="s">
        <v>323</v>
      </c>
      <c r="AL10" s="16" t="s">
        <v>324</v>
      </c>
      <c r="AM10" s="8" t="s">
        <v>325</v>
      </c>
      <c r="AN10" s="16" t="s">
        <v>326</v>
      </c>
      <c r="AO10" s="16" t="s">
        <v>160</v>
      </c>
      <c r="AP10" s="16" t="s">
        <v>161</v>
      </c>
      <c r="AQ10" s="16" t="s">
        <v>327</v>
      </c>
      <c r="AR10" s="18" t="s">
        <v>328</v>
      </c>
      <c r="AS10" s="19" t="s">
        <v>164</v>
      </c>
      <c r="AT10" s="7" t="s">
        <v>329</v>
      </c>
      <c r="AU10" s="7" t="s">
        <v>330</v>
      </c>
      <c r="AV10" s="7" t="s">
        <v>167</v>
      </c>
      <c r="AW10" s="7" t="s">
        <v>142</v>
      </c>
      <c r="AX10" s="7" t="s">
        <v>142</v>
      </c>
      <c r="AY10" s="7" t="s">
        <v>142</v>
      </c>
      <c r="AZ10" s="7" t="s">
        <v>142</v>
      </c>
      <c r="BA10" s="7" t="s">
        <v>86</v>
      </c>
      <c r="BB10" s="7" t="s">
        <v>81</v>
      </c>
      <c r="BC10" s="7" t="s">
        <v>168</v>
      </c>
      <c r="BD10" s="7" t="s">
        <v>85</v>
      </c>
      <c r="BE10" s="7" t="s">
        <v>142</v>
      </c>
      <c r="BF10" s="7" t="s">
        <v>142</v>
      </c>
      <c r="BG10" s="7" t="s">
        <v>331</v>
      </c>
      <c r="BH10" s="7" t="s">
        <v>142</v>
      </c>
      <c r="BI10" s="7" t="s">
        <v>90</v>
      </c>
      <c r="BJ10" s="7" t="s">
        <v>63</v>
      </c>
      <c r="BK10" s="7" t="s">
        <v>75</v>
      </c>
      <c r="BL10" s="7" t="s">
        <v>168</v>
      </c>
      <c r="BM10" s="7" t="s">
        <v>332</v>
      </c>
      <c r="BN10" s="20" t="s">
        <v>333</v>
      </c>
      <c r="BO10" s="7" t="s">
        <v>334</v>
      </c>
      <c r="BP10" s="8" t="s">
        <v>335</v>
      </c>
      <c r="BQ10" s="8" t="s">
        <v>264</v>
      </c>
      <c r="BR10" s="8" t="s">
        <v>336</v>
      </c>
      <c r="BS10" s="8" t="s">
        <v>337</v>
      </c>
      <c r="BT10" s="8" t="s">
        <v>338</v>
      </c>
      <c r="BU10" s="8" t="s">
        <v>175</v>
      </c>
      <c r="BV10" s="16" t="s">
        <v>142</v>
      </c>
      <c r="BW10" s="27" t="s">
        <v>178</v>
      </c>
      <c r="BX10" s="28" t="s">
        <v>339</v>
      </c>
    </row>
    <row r="11" spans="1:76" s="6" customFormat="1" ht="37.5" customHeight="1" x14ac:dyDescent="0.35">
      <c r="A11" s="12" t="s">
        <v>132</v>
      </c>
      <c r="B11" s="7" t="s">
        <v>180</v>
      </c>
      <c r="C11" s="7" t="s">
        <v>340</v>
      </c>
      <c r="D11" s="7" t="s">
        <v>341</v>
      </c>
      <c r="E11" s="7" t="s">
        <v>342</v>
      </c>
      <c r="F11" s="7" t="s">
        <v>343</v>
      </c>
      <c r="G11" s="10" t="s">
        <v>344</v>
      </c>
      <c r="H11" s="7" t="s">
        <v>138</v>
      </c>
      <c r="I11" s="13" t="str">
        <f>TEXT(
  "2021-03-01",
  "JJ/MM/AA"
)</f>
        <v>01/03/21</v>
      </c>
      <c r="J11" s="14" t="s">
        <v>345</v>
      </c>
      <c r="K11" s="14" t="s">
        <v>140</v>
      </c>
      <c r="L11" s="7" t="s">
        <v>222</v>
      </c>
      <c r="M11" s="7" t="s">
        <v>57</v>
      </c>
      <c r="N11" s="15" t="s">
        <v>211</v>
      </c>
      <c r="O11" s="12" t="s">
        <v>142</v>
      </c>
      <c r="P11" s="7" t="s">
        <v>143</v>
      </c>
      <c r="Q11" s="7" t="s">
        <v>289</v>
      </c>
      <c r="R11" s="7" t="s">
        <v>290</v>
      </c>
      <c r="S11" s="16" t="s">
        <v>346</v>
      </c>
      <c r="T11" s="16" t="s">
        <v>347</v>
      </c>
      <c r="U11" s="16" t="s">
        <v>348</v>
      </c>
      <c r="V11" s="16" t="s">
        <v>349</v>
      </c>
      <c r="W11" s="17" t="s">
        <v>350</v>
      </c>
      <c r="X11" s="7" t="s">
        <v>64</v>
      </c>
      <c r="Y11" s="16" t="s">
        <v>142</v>
      </c>
      <c r="Z11" s="16" t="s">
        <v>142</v>
      </c>
      <c r="AA11" s="16" t="s">
        <v>142</v>
      </c>
      <c r="AB11" s="16" t="s">
        <v>142</v>
      </c>
      <c r="AC11" s="8" t="s">
        <v>142</v>
      </c>
      <c r="AD11" s="16" t="s">
        <v>351</v>
      </c>
      <c r="AE11" s="16" t="s">
        <v>348</v>
      </c>
      <c r="AF11" s="16" t="s">
        <v>352</v>
      </c>
      <c r="AG11" s="16" t="s">
        <v>349</v>
      </c>
      <c r="AH11" s="8" t="s">
        <v>353</v>
      </c>
      <c r="AI11" s="16" t="s">
        <v>354</v>
      </c>
      <c r="AJ11" s="16" t="s">
        <v>197</v>
      </c>
      <c r="AK11" s="16" t="s">
        <v>198</v>
      </c>
      <c r="AL11" s="16" t="s">
        <v>253</v>
      </c>
      <c r="AM11" s="8" t="s">
        <v>355</v>
      </c>
      <c r="AN11" s="16" t="s">
        <v>356</v>
      </c>
      <c r="AO11" s="16" t="s">
        <v>256</v>
      </c>
      <c r="AP11" s="16" t="s">
        <v>257</v>
      </c>
      <c r="AQ11" s="16" t="s">
        <v>258</v>
      </c>
      <c r="AR11" s="18" t="s">
        <v>357</v>
      </c>
      <c r="AS11" s="19" t="s">
        <v>164</v>
      </c>
      <c r="AT11" s="7" t="s">
        <v>358</v>
      </c>
      <c r="AU11" s="7" t="s">
        <v>359</v>
      </c>
      <c r="AV11" s="7" t="s">
        <v>167</v>
      </c>
      <c r="AW11" s="7" t="s">
        <v>142</v>
      </c>
      <c r="AX11" s="7" t="s">
        <v>142</v>
      </c>
      <c r="AY11" s="7" t="s">
        <v>142</v>
      </c>
      <c r="AZ11" s="7" t="s">
        <v>142</v>
      </c>
      <c r="BA11" s="7" t="s">
        <v>84</v>
      </c>
      <c r="BB11" s="7" t="s">
        <v>59</v>
      </c>
      <c r="BC11" s="7" t="s">
        <v>142</v>
      </c>
      <c r="BD11" s="7" t="s">
        <v>91</v>
      </c>
      <c r="BE11" s="7" t="s">
        <v>142</v>
      </c>
      <c r="BF11" s="7" t="s">
        <v>142</v>
      </c>
      <c r="BG11" s="7" t="s">
        <v>168</v>
      </c>
      <c r="BH11" s="7" t="s">
        <v>142</v>
      </c>
      <c r="BI11" s="7" t="s">
        <v>78</v>
      </c>
      <c r="BJ11" s="7" t="s">
        <v>63</v>
      </c>
      <c r="BK11" s="7" t="s">
        <v>75</v>
      </c>
      <c r="BL11" s="7" t="s">
        <v>83</v>
      </c>
      <c r="BM11" s="7" t="s">
        <v>360</v>
      </c>
      <c r="BN11" s="20" t="s">
        <v>361</v>
      </c>
      <c r="BO11" s="7" t="s">
        <v>362</v>
      </c>
      <c r="BP11" s="8" t="s">
        <v>184</v>
      </c>
      <c r="BQ11" s="8" t="s">
        <v>212</v>
      </c>
      <c r="BR11" s="8" t="s">
        <v>263</v>
      </c>
      <c r="BS11" s="8" t="s">
        <v>363</v>
      </c>
      <c r="BT11" s="8" t="s">
        <v>264</v>
      </c>
      <c r="BU11" s="8" t="s">
        <v>265</v>
      </c>
      <c r="BV11" s="16" t="s">
        <v>142</v>
      </c>
      <c r="BW11" s="27" t="s">
        <v>178</v>
      </c>
      <c r="BX11" s="28" t="s">
        <v>364</v>
      </c>
    </row>
    <row r="12" spans="1:76" s="6" customFormat="1" ht="37.5" customHeight="1" x14ac:dyDescent="0.35">
      <c r="A12" s="12" t="s">
        <v>132</v>
      </c>
      <c r="B12" s="7" t="s">
        <v>180</v>
      </c>
      <c r="C12" s="7" t="s">
        <v>365</v>
      </c>
      <c r="D12" s="7" t="s">
        <v>366</v>
      </c>
      <c r="E12" s="7" t="s">
        <v>367</v>
      </c>
      <c r="F12" s="7" t="s">
        <v>343</v>
      </c>
      <c r="G12" s="10" t="s">
        <v>211</v>
      </c>
      <c r="H12" s="7" t="s">
        <v>138</v>
      </c>
      <c r="I12" s="13" t="str">
        <f>TEXT(
  "2018-01-21",
  "JJ/MM/AA"
)</f>
        <v>21/01/18</v>
      </c>
      <c r="J12" s="14" t="s">
        <v>368</v>
      </c>
      <c r="K12" s="14" t="s">
        <v>140</v>
      </c>
      <c r="L12" s="7" t="s">
        <v>141</v>
      </c>
      <c r="M12" s="7" t="s">
        <v>57</v>
      </c>
      <c r="N12" s="15" t="s">
        <v>211</v>
      </c>
      <c r="O12" s="12" t="s">
        <v>142</v>
      </c>
      <c r="P12" s="7" t="s">
        <v>143</v>
      </c>
      <c r="Q12" s="7" t="s">
        <v>369</v>
      </c>
      <c r="R12" s="7" t="s">
        <v>370</v>
      </c>
      <c r="S12" s="16" t="s">
        <v>371</v>
      </c>
      <c r="T12" s="16" t="s">
        <v>347</v>
      </c>
      <c r="U12" s="16" t="s">
        <v>347</v>
      </c>
      <c r="V12" s="16" t="s">
        <v>349</v>
      </c>
      <c r="W12" s="17" t="s">
        <v>372</v>
      </c>
      <c r="X12" s="7" t="s">
        <v>64</v>
      </c>
      <c r="Y12" s="16" t="s">
        <v>142</v>
      </c>
      <c r="Z12" s="16" t="s">
        <v>142</v>
      </c>
      <c r="AA12" s="16" t="s">
        <v>142</v>
      </c>
      <c r="AB12" s="16" t="s">
        <v>142</v>
      </c>
      <c r="AC12" s="8" t="s">
        <v>142</v>
      </c>
      <c r="AD12" s="16" t="s">
        <v>373</v>
      </c>
      <c r="AE12" s="16" t="s">
        <v>347</v>
      </c>
      <c r="AF12" s="16" t="s">
        <v>352</v>
      </c>
      <c r="AG12" s="16" t="s">
        <v>349</v>
      </c>
      <c r="AH12" s="8" t="s">
        <v>374</v>
      </c>
      <c r="AI12" s="16" t="s">
        <v>375</v>
      </c>
      <c r="AJ12" s="16" t="s">
        <v>197</v>
      </c>
      <c r="AK12" s="16" t="s">
        <v>198</v>
      </c>
      <c r="AL12" s="16" t="s">
        <v>199</v>
      </c>
      <c r="AM12" s="8" t="s">
        <v>376</v>
      </c>
      <c r="AN12" s="16" t="s">
        <v>377</v>
      </c>
      <c r="AO12" s="16" t="s">
        <v>202</v>
      </c>
      <c r="AP12" s="16" t="s">
        <v>203</v>
      </c>
      <c r="AQ12" s="16" t="s">
        <v>204</v>
      </c>
      <c r="AR12" s="18" t="s">
        <v>378</v>
      </c>
      <c r="AS12" s="19" t="s">
        <v>164</v>
      </c>
      <c r="AT12" s="7" t="s">
        <v>379</v>
      </c>
      <c r="AU12" s="7" t="s">
        <v>380</v>
      </c>
      <c r="AV12" s="7" t="s">
        <v>167</v>
      </c>
      <c r="AW12" s="7" t="s">
        <v>142</v>
      </c>
      <c r="AX12" s="7" t="s">
        <v>142</v>
      </c>
      <c r="AY12" s="7" t="s">
        <v>142</v>
      </c>
      <c r="AZ12" s="7" t="s">
        <v>142</v>
      </c>
      <c r="BA12" s="7" t="s">
        <v>69</v>
      </c>
      <c r="BB12" s="7" t="s">
        <v>59</v>
      </c>
      <c r="BC12" s="7" t="s">
        <v>168</v>
      </c>
      <c r="BD12" s="7" t="s">
        <v>91</v>
      </c>
      <c r="BE12" s="7" t="s">
        <v>142</v>
      </c>
      <c r="BF12" s="7" t="s">
        <v>142</v>
      </c>
      <c r="BG12" s="7" t="s">
        <v>168</v>
      </c>
      <c r="BH12" s="7" t="s">
        <v>142</v>
      </c>
      <c r="BI12" s="7" t="s">
        <v>78</v>
      </c>
      <c r="BJ12" s="7" t="s">
        <v>63</v>
      </c>
      <c r="BK12" s="7" t="s">
        <v>75</v>
      </c>
      <c r="BL12" s="7" t="s">
        <v>83</v>
      </c>
      <c r="BM12" s="7" t="s">
        <v>381</v>
      </c>
      <c r="BN12" s="20" t="s">
        <v>382</v>
      </c>
      <c r="BO12" s="7" t="s">
        <v>362</v>
      </c>
      <c r="BP12" s="8" t="s">
        <v>184</v>
      </c>
      <c r="BQ12" s="8" t="s">
        <v>212</v>
      </c>
      <c r="BR12" s="8" t="s">
        <v>142</v>
      </c>
      <c r="BS12" s="8" t="s">
        <v>383</v>
      </c>
      <c r="BT12" s="8" t="s">
        <v>384</v>
      </c>
      <c r="BU12" s="8" t="s">
        <v>385</v>
      </c>
      <c r="BV12" s="16" t="s">
        <v>142</v>
      </c>
      <c r="BW12" s="27" t="s">
        <v>178</v>
      </c>
      <c r="BX12" s="28" t="s">
        <v>386</v>
      </c>
    </row>
    <row r="13" spans="1:76" s="6" customFormat="1" ht="37.5" customHeight="1" x14ac:dyDescent="0.35">
      <c r="A13" s="12" t="s">
        <v>132</v>
      </c>
      <c r="B13" s="7" t="s">
        <v>180</v>
      </c>
      <c r="C13" s="7" t="s">
        <v>387</v>
      </c>
      <c r="D13" s="7" t="s">
        <v>388</v>
      </c>
      <c r="E13" s="7" t="s">
        <v>389</v>
      </c>
      <c r="F13" s="7" t="s">
        <v>108</v>
      </c>
      <c r="G13" s="10" t="s">
        <v>390</v>
      </c>
      <c r="H13" s="7" t="s">
        <v>138</v>
      </c>
      <c r="I13" s="13" t="str">
        <f>TEXT(
  "2020-10-01",
  "JJ/MM/AA"
)</f>
        <v>01/10/20</v>
      </c>
      <c r="J13" s="14" t="s">
        <v>391</v>
      </c>
      <c r="K13" s="14" t="s">
        <v>140</v>
      </c>
      <c r="L13" s="7" t="s">
        <v>288</v>
      </c>
      <c r="M13" s="7" t="s">
        <v>58</v>
      </c>
      <c r="N13" s="15" t="s">
        <v>390</v>
      </c>
      <c r="O13" s="12" t="s">
        <v>142</v>
      </c>
      <c r="P13" s="7" t="s">
        <v>143</v>
      </c>
      <c r="Q13" s="7" t="s">
        <v>392</v>
      </c>
      <c r="R13" s="7" t="s">
        <v>393</v>
      </c>
      <c r="S13" s="16" t="s">
        <v>394</v>
      </c>
      <c r="T13" s="16" t="s">
        <v>395</v>
      </c>
      <c r="U13" s="16" t="s">
        <v>152</v>
      </c>
      <c r="V13" s="16" t="s">
        <v>250</v>
      </c>
      <c r="W13" s="17" t="s">
        <v>248</v>
      </c>
      <c r="X13" s="7" t="s">
        <v>80</v>
      </c>
      <c r="Y13" s="16" t="s">
        <v>142</v>
      </c>
      <c r="Z13" s="16" t="s">
        <v>142</v>
      </c>
      <c r="AA13" s="16" t="s">
        <v>142</v>
      </c>
      <c r="AB13" s="16" t="s">
        <v>142</v>
      </c>
      <c r="AC13" s="8" t="s">
        <v>142</v>
      </c>
      <c r="AD13" s="16" t="s">
        <v>396</v>
      </c>
      <c r="AE13" s="16" t="s">
        <v>397</v>
      </c>
      <c r="AF13" s="16" t="s">
        <v>398</v>
      </c>
      <c r="AG13" s="16" t="s">
        <v>250</v>
      </c>
      <c r="AH13" s="8" t="s">
        <v>399</v>
      </c>
      <c r="AI13" s="16" t="s">
        <v>400</v>
      </c>
      <c r="AJ13" s="16" t="s">
        <v>401</v>
      </c>
      <c r="AK13" s="16" t="s">
        <v>402</v>
      </c>
      <c r="AL13" s="16" t="s">
        <v>403</v>
      </c>
      <c r="AM13" s="8" t="s">
        <v>404</v>
      </c>
      <c r="AN13" s="16" t="s">
        <v>405</v>
      </c>
      <c r="AO13" s="16" t="s">
        <v>256</v>
      </c>
      <c r="AP13" s="16" t="s">
        <v>257</v>
      </c>
      <c r="AQ13" s="16" t="s">
        <v>406</v>
      </c>
      <c r="AR13" s="18" t="s">
        <v>407</v>
      </c>
      <c r="AS13" s="19" t="s">
        <v>164</v>
      </c>
      <c r="AT13" s="7" t="s">
        <v>408</v>
      </c>
      <c r="AU13" s="7" t="s">
        <v>409</v>
      </c>
      <c r="AV13" s="7" t="s">
        <v>167</v>
      </c>
      <c r="AW13" s="7" t="s">
        <v>142</v>
      </c>
      <c r="AX13" s="7" t="s">
        <v>142</v>
      </c>
      <c r="AY13" s="7" t="s">
        <v>142</v>
      </c>
      <c r="AZ13" s="7" t="s">
        <v>142</v>
      </c>
      <c r="BA13" s="7" t="s">
        <v>69</v>
      </c>
      <c r="BB13" s="7" t="s">
        <v>84</v>
      </c>
      <c r="BC13" s="7" t="s">
        <v>168</v>
      </c>
      <c r="BD13" s="7" t="s">
        <v>66</v>
      </c>
      <c r="BE13" s="7" t="s">
        <v>142</v>
      </c>
      <c r="BF13" s="7" t="s">
        <v>142</v>
      </c>
      <c r="BG13" s="7" t="s">
        <v>168</v>
      </c>
      <c r="BH13" s="7" t="s">
        <v>168</v>
      </c>
      <c r="BI13" s="7" t="s">
        <v>99</v>
      </c>
      <c r="BJ13" s="7" t="s">
        <v>63</v>
      </c>
      <c r="BK13" s="7" t="s">
        <v>75</v>
      </c>
      <c r="BL13" s="7" t="s">
        <v>83</v>
      </c>
      <c r="BM13" s="7" t="s">
        <v>410</v>
      </c>
      <c r="BN13" s="20" t="s">
        <v>236</v>
      </c>
      <c r="BO13" s="7" t="s">
        <v>411</v>
      </c>
      <c r="BP13" s="8" t="s">
        <v>211</v>
      </c>
      <c r="BQ13" s="8" t="s">
        <v>184</v>
      </c>
      <c r="BR13" s="8" t="s">
        <v>412</v>
      </c>
      <c r="BS13" s="8" t="s">
        <v>211</v>
      </c>
      <c r="BT13" s="8" t="s">
        <v>184</v>
      </c>
      <c r="BU13" s="8" t="s">
        <v>412</v>
      </c>
      <c r="BV13" s="16" t="s">
        <v>142</v>
      </c>
      <c r="BW13" s="27" t="s">
        <v>178</v>
      </c>
      <c r="BX13" s="28" t="s">
        <v>413</v>
      </c>
    </row>
    <row r="14" spans="1:76" s="6" customFormat="1" ht="37.5" customHeight="1" x14ac:dyDescent="0.35">
      <c r="A14" s="12" t="s">
        <v>132</v>
      </c>
      <c r="B14" s="7" t="s">
        <v>180</v>
      </c>
      <c r="C14" s="7" t="s">
        <v>414</v>
      </c>
      <c r="D14" s="7" t="s">
        <v>415</v>
      </c>
      <c r="E14" s="7" t="s">
        <v>416</v>
      </c>
      <c r="F14" s="7" t="s">
        <v>117</v>
      </c>
      <c r="G14" s="10" t="s">
        <v>417</v>
      </c>
      <c r="H14" s="7" t="s">
        <v>138</v>
      </c>
      <c r="I14" s="13" t="str">
        <f>TEXT(
  "2020-03-02",
  "JJ/MM/AA"
)</f>
        <v>02/03/20</v>
      </c>
      <c r="J14" s="14" t="s">
        <v>391</v>
      </c>
      <c r="K14" s="14" t="s">
        <v>140</v>
      </c>
      <c r="L14" s="7" t="s">
        <v>288</v>
      </c>
      <c r="M14" s="7" t="s">
        <v>57</v>
      </c>
      <c r="N14" s="15" t="s">
        <v>418</v>
      </c>
      <c r="O14" s="12" t="s">
        <v>142</v>
      </c>
      <c r="P14" s="7" t="s">
        <v>143</v>
      </c>
      <c r="Q14" s="7" t="s">
        <v>369</v>
      </c>
      <c r="R14" s="7" t="s">
        <v>370</v>
      </c>
      <c r="S14" s="16" t="s">
        <v>419</v>
      </c>
      <c r="T14" s="16" t="s">
        <v>420</v>
      </c>
      <c r="U14" s="16" t="s">
        <v>421</v>
      </c>
      <c r="V14" s="16" t="s">
        <v>422</v>
      </c>
      <c r="W14" s="17" t="s">
        <v>248</v>
      </c>
      <c r="X14" s="7" t="s">
        <v>80</v>
      </c>
      <c r="Y14" s="16" t="s">
        <v>142</v>
      </c>
      <c r="Z14" s="16" t="s">
        <v>142</v>
      </c>
      <c r="AA14" s="16" t="s">
        <v>142</v>
      </c>
      <c r="AB14" s="16" t="s">
        <v>142</v>
      </c>
      <c r="AC14" s="8" t="s">
        <v>142</v>
      </c>
      <c r="AD14" s="16" t="s">
        <v>423</v>
      </c>
      <c r="AE14" s="16" t="s">
        <v>421</v>
      </c>
      <c r="AF14" s="16" t="s">
        <v>424</v>
      </c>
      <c r="AG14" s="16" t="s">
        <v>422</v>
      </c>
      <c r="AH14" s="8" t="s">
        <v>425</v>
      </c>
      <c r="AI14" s="16" t="s">
        <v>426</v>
      </c>
      <c r="AJ14" s="16" t="s">
        <v>197</v>
      </c>
      <c r="AK14" s="16" t="s">
        <v>198</v>
      </c>
      <c r="AL14" s="16" t="s">
        <v>253</v>
      </c>
      <c r="AM14" s="8" t="s">
        <v>427</v>
      </c>
      <c r="AN14" s="16" t="s">
        <v>428</v>
      </c>
      <c r="AO14" s="16" t="s">
        <v>256</v>
      </c>
      <c r="AP14" s="16" t="s">
        <v>257</v>
      </c>
      <c r="AQ14" s="16" t="s">
        <v>258</v>
      </c>
      <c r="AR14" s="18" t="s">
        <v>429</v>
      </c>
      <c r="AS14" s="19" t="s">
        <v>164</v>
      </c>
      <c r="AT14" s="7" t="s">
        <v>408</v>
      </c>
      <c r="AU14" s="7" t="s">
        <v>430</v>
      </c>
      <c r="AV14" s="7" t="s">
        <v>167</v>
      </c>
      <c r="AW14" s="7" t="s">
        <v>142</v>
      </c>
      <c r="AX14" s="7" t="s">
        <v>142</v>
      </c>
      <c r="AY14" s="7" t="s">
        <v>142</v>
      </c>
      <c r="AZ14" s="7" t="s">
        <v>142</v>
      </c>
      <c r="BA14" s="7" t="s">
        <v>59</v>
      </c>
      <c r="BB14" s="7" t="s">
        <v>84</v>
      </c>
      <c r="BC14" s="7" t="s">
        <v>168</v>
      </c>
      <c r="BD14" s="7" t="s">
        <v>66</v>
      </c>
      <c r="BE14" s="7" t="s">
        <v>142</v>
      </c>
      <c r="BF14" s="7" t="s">
        <v>142</v>
      </c>
      <c r="BG14" s="7" t="s">
        <v>168</v>
      </c>
      <c r="BH14" s="7" t="s">
        <v>168</v>
      </c>
      <c r="BI14" s="7" t="s">
        <v>102</v>
      </c>
      <c r="BJ14" s="7" t="s">
        <v>63</v>
      </c>
      <c r="BK14" s="7" t="s">
        <v>75</v>
      </c>
      <c r="BL14" s="7" t="s">
        <v>83</v>
      </c>
      <c r="BM14" s="7" t="s">
        <v>410</v>
      </c>
      <c r="BN14" s="20" t="s">
        <v>431</v>
      </c>
      <c r="BO14" s="7" t="s">
        <v>411</v>
      </c>
      <c r="BP14" s="8" t="s">
        <v>211</v>
      </c>
      <c r="BQ14" s="8" t="s">
        <v>184</v>
      </c>
      <c r="BR14" s="8" t="s">
        <v>412</v>
      </c>
      <c r="BS14" s="8" t="s">
        <v>264</v>
      </c>
      <c r="BT14" s="8" t="s">
        <v>265</v>
      </c>
      <c r="BU14" s="8" t="s">
        <v>432</v>
      </c>
      <c r="BV14" s="16" t="s">
        <v>142</v>
      </c>
      <c r="BW14" s="27" t="s">
        <v>178</v>
      </c>
      <c r="BX14" s="28" t="s">
        <v>433</v>
      </c>
    </row>
    <row r="15" spans="1:76" s="6" customFormat="1" ht="37.5" customHeight="1" x14ac:dyDescent="0.35">
      <c r="A15" s="12" t="s">
        <v>132</v>
      </c>
      <c r="B15" s="7" t="s">
        <v>180</v>
      </c>
      <c r="C15" s="7" t="s">
        <v>434</v>
      </c>
      <c r="D15" s="7" t="s">
        <v>435</v>
      </c>
      <c r="E15" s="7" t="s">
        <v>436</v>
      </c>
      <c r="F15" s="7" t="s">
        <v>117</v>
      </c>
      <c r="G15" s="10" t="s">
        <v>212</v>
      </c>
      <c r="H15" s="7" t="s">
        <v>138</v>
      </c>
      <c r="I15" s="13" t="str">
        <f>TEXT(
  "2018-01-24",
  "JJ/MM/AA"
)</f>
        <v>24/01/18</v>
      </c>
      <c r="J15" s="14" t="s">
        <v>391</v>
      </c>
      <c r="K15" s="14" t="s">
        <v>140</v>
      </c>
      <c r="L15" s="7" t="s">
        <v>141</v>
      </c>
      <c r="M15" s="7" t="s">
        <v>57</v>
      </c>
      <c r="N15" s="15" t="s">
        <v>418</v>
      </c>
      <c r="O15" s="12" t="s">
        <v>142</v>
      </c>
      <c r="P15" s="7" t="s">
        <v>143</v>
      </c>
      <c r="Q15" s="7" t="s">
        <v>437</v>
      </c>
      <c r="R15" s="7" t="s">
        <v>438</v>
      </c>
      <c r="S15" s="16" t="s">
        <v>439</v>
      </c>
      <c r="T15" s="16" t="s">
        <v>440</v>
      </c>
      <c r="U15" s="16" t="s">
        <v>441</v>
      </c>
      <c r="V15" s="16" t="s">
        <v>442</v>
      </c>
      <c r="W15" s="17" t="s">
        <v>443</v>
      </c>
      <c r="X15" s="7" t="s">
        <v>64</v>
      </c>
      <c r="Y15" s="16" t="s">
        <v>142</v>
      </c>
      <c r="Z15" s="16" t="s">
        <v>142</v>
      </c>
      <c r="AA15" s="16" t="s">
        <v>142</v>
      </c>
      <c r="AB15" s="16" t="s">
        <v>142</v>
      </c>
      <c r="AC15" s="8" t="s">
        <v>142</v>
      </c>
      <c r="AD15" s="16" t="s">
        <v>444</v>
      </c>
      <c r="AE15" s="16" t="s">
        <v>441</v>
      </c>
      <c r="AF15" s="16" t="s">
        <v>314</v>
      </c>
      <c r="AG15" s="16" t="s">
        <v>445</v>
      </c>
      <c r="AH15" s="8" t="s">
        <v>446</v>
      </c>
      <c r="AI15" s="16" t="s">
        <v>447</v>
      </c>
      <c r="AJ15" s="16" t="s">
        <v>448</v>
      </c>
      <c r="AK15" s="16" t="s">
        <v>449</v>
      </c>
      <c r="AL15" s="16" t="s">
        <v>450</v>
      </c>
      <c r="AM15" s="8" t="s">
        <v>451</v>
      </c>
      <c r="AN15" s="16" t="s">
        <v>452</v>
      </c>
      <c r="AO15" s="16" t="s">
        <v>160</v>
      </c>
      <c r="AP15" s="16" t="s">
        <v>161</v>
      </c>
      <c r="AQ15" s="16" t="s">
        <v>327</v>
      </c>
      <c r="AR15" s="18" t="s">
        <v>453</v>
      </c>
      <c r="AS15" s="19" t="s">
        <v>164</v>
      </c>
      <c r="AT15" s="7" t="s">
        <v>454</v>
      </c>
      <c r="AU15" s="7" t="s">
        <v>455</v>
      </c>
      <c r="AV15" s="7" t="s">
        <v>167</v>
      </c>
      <c r="AW15" s="7" t="s">
        <v>142</v>
      </c>
      <c r="AX15" s="7" t="s">
        <v>142</v>
      </c>
      <c r="AY15" s="7" t="s">
        <v>142</v>
      </c>
      <c r="AZ15" s="7" t="s">
        <v>142</v>
      </c>
      <c r="BA15" s="7" t="s">
        <v>69</v>
      </c>
      <c r="BB15" s="7" t="s">
        <v>59</v>
      </c>
      <c r="BC15" s="7" t="s">
        <v>168</v>
      </c>
      <c r="BD15" s="7" t="s">
        <v>66</v>
      </c>
      <c r="BE15" s="7" t="s">
        <v>142</v>
      </c>
      <c r="BF15" s="7" t="s">
        <v>142</v>
      </c>
      <c r="BG15" s="7" t="s">
        <v>261</v>
      </c>
      <c r="BH15" s="7" t="s">
        <v>168</v>
      </c>
      <c r="BI15" s="7" t="s">
        <v>102</v>
      </c>
      <c r="BJ15" s="7" t="s">
        <v>63</v>
      </c>
      <c r="BK15" s="7" t="s">
        <v>75</v>
      </c>
      <c r="BL15" s="7" t="s">
        <v>168</v>
      </c>
      <c r="BM15" s="7" t="s">
        <v>456</v>
      </c>
      <c r="BN15" s="20" t="s">
        <v>457</v>
      </c>
      <c r="BO15" s="7" t="s">
        <v>411</v>
      </c>
      <c r="BP15" s="8" t="s">
        <v>211</v>
      </c>
      <c r="BQ15" s="8" t="s">
        <v>184</v>
      </c>
      <c r="BR15" s="8" t="s">
        <v>412</v>
      </c>
      <c r="BS15" s="8" t="s">
        <v>432</v>
      </c>
      <c r="BT15" s="8" t="s">
        <v>265</v>
      </c>
      <c r="BU15" s="8" t="s">
        <v>264</v>
      </c>
      <c r="BV15" s="16" t="s">
        <v>142</v>
      </c>
      <c r="BW15" s="27" t="s">
        <v>178</v>
      </c>
      <c r="BX15" s="28" t="s">
        <v>458</v>
      </c>
    </row>
    <row r="16" spans="1:76" s="6" customFormat="1" ht="37.5" customHeight="1" x14ac:dyDescent="0.35">
      <c r="A16" s="12" t="s">
        <v>132</v>
      </c>
      <c r="B16" s="7" t="s">
        <v>180</v>
      </c>
      <c r="C16" s="7" t="s">
        <v>459</v>
      </c>
      <c r="D16" s="7" t="s">
        <v>460</v>
      </c>
      <c r="E16" s="7" t="s">
        <v>416</v>
      </c>
      <c r="F16" s="7" t="s">
        <v>117</v>
      </c>
      <c r="G16" s="10" t="s">
        <v>461</v>
      </c>
      <c r="H16" s="7" t="s">
        <v>138</v>
      </c>
      <c r="I16" s="13" t="str">
        <f>TEXT(
  "2021-03-01",
  "JJ/MM/AA"
)</f>
        <v>01/03/21</v>
      </c>
      <c r="J16" s="14" t="s">
        <v>391</v>
      </c>
      <c r="K16" s="14" t="s">
        <v>140</v>
      </c>
      <c r="L16" s="7" t="s">
        <v>222</v>
      </c>
      <c r="M16" s="7" t="s">
        <v>57</v>
      </c>
      <c r="N16" s="15" t="s">
        <v>418</v>
      </c>
      <c r="O16" s="12" t="s">
        <v>142</v>
      </c>
      <c r="P16" s="7" t="s">
        <v>143</v>
      </c>
      <c r="Q16" s="7" t="s">
        <v>369</v>
      </c>
      <c r="R16" s="7" t="s">
        <v>370</v>
      </c>
      <c r="S16" s="16" t="s">
        <v>419</v>
      </c>
      <c r="T16" s="16" t="s">
        <v>462</v>
      </c>
      <c r="U16" s="16" t="s">
        <v>421</v>
      </c>
      <c r="V16" s="16" t="s">
        <v>463</v>
      </c>
      <c r="W16" s="17" t="s">
        <v>248</v>
      </c>
      <c r="X16" s="7" t="s">
        <v>80</v>
      </c>
      <c r="Y16" s="16" t="s">
        <v>142</v>
      </c>
      <c r="Z16" s="16" t="s">
        <v>142</v>
      </c>
      <c r="AA16" s="16" t="s">
        <v>142</v>
      </c>
      <c r="AB16" s="16" t="s">
        <v>142</v>
      </c>
      <c r="AC16" s="8" t="s">
        <v>142</v>
      </c>
      <c r="AD16" s="16" t="s">
        <v>464</v>
      </c>
      <c r="AE16" s="16" t="s">
        <v>421</v>
      </c>
      <c r="AF16" s="16" t="s">
        <v>424</v>
      </c>
      <c r="AG16" s="16" t="s">
        <v>293</v>
      </c>
      <c r="AH16" s="8" t="s">
        <v>465</v>
      </c>
      <c r="AI16" s="16" t="s">
        <v>466</v>
      </c>
      <c r="AJ16" s="16" t="s">
        <v>197</v>
      </c>
      <c r="AK16" s="16" t="s">
        <v>198</v>
      </c>
      <c r="AL16" s="16" t="s">
        <v>253</v>
      </c>
      <c r="AM16" s="8" t="s">
        <v>467</v>
      </c>
      <c r="AN16" s="16" t="s">
        <v>468</v>
      </c>
      <c r="AO16" s="16" t="s">
        <v>256</v>
      </c>
      <c r="AP16" s="16" t="s">
        <v>257</v>
      </c>
      <c r="AQ16" s="16" t="s">
        <v>258</v>
      </c>
      <c r="AR16" s="18" t="s">
        <v>469</v>
      </c>
      <c r="AS16" s="19" t="s">
        <v>164</v>
      </c>
      <c r="AT16" s="7" t="s">
        <v>408</v>
      </c>
      <c r="AU16" s="7" t="s">
        <v>470</v>
      </c>
      <c r="AV16" s="7" t="s">
        <v>167</v>
      </c>
      <c r="AW16" s="7" t="s">
        <v>142</v>
      </c>
      <c r="AX16" s="7" t="s">
        <v>142</v>
      </c>
      <c r="AY16" s="7" t="s">
        <v>142</v>
      </c>
      <c r="AZ16" s="7" t="s">
        <v>168</v>
      </c>
      <c r="BA16" s="7" t="s">
        <v>84</v>
      </c>
      <c r="BB16" s="7" t="s">
        <v>81</v>
      </c>
      <c r="BC16" s="7" t="s">
        <v>168</v>
      </c>
      <c r="BD16" s="7" t="s">
        <v>66</v>
      </c>
      <c r="BE16" s="7" t="s">
        <v>142</v>
      </c>
      <c r="BF16" s="7" t="s">
        <v>142</v>
      </c>
      <c r="BG16" s="7" t="s">
        <v>168</v>
      </c>
      <c r="BH16" s="7" t="s">
        <v>168</v>
      </c>
      <c r="BI16" s="7" t="s">
        <v>102</v>
      </c>
      <c r="BJ16" s="7" t="s">
        <v>63</v>
      </c>
      <c r="BK16" s="7" t="s">
        <v>75</v>
      </c>
      <c r="BL16" s="7" t="s">
        <v>83</v>
      </c>
      <c r="BM16" s="7" t="s">
        <v>471</v>
      </c>
      <c r="BN16" s="20" t="s">
        <v>236</v>
      </c>
      <c r="BO16" s="7" t="s">
        <v>411</v>
      </c>
      <c r="BP16" s="8" t="s">
        <v>211</v>
      </c>
      <c r="BQ16" s="8" t="s">
        <v>184</v>
      </c>
      <c r="BR16" s="8" t="s">
        <v>263</v>
      </c>
      <c r="BS16" s="8" t="s">
        <v>264</v>
      </c>
      <c r="BT16" s="8" t="s">
        <v>265</v>
      </c>
      <c r="BU16" s="8" t="s">
        <v>137</v>
      </c>
      <c r="BV16" s="16" t="s">
        <v>142</v>
      </c>
      <c r="BW16" s="27" t="s">
        <v>178</v>
      </c>
      <c r="BX16" s="28" t="s">
        <v>472</v>
      </c>
    </row>
    <row r="17" spans="1:76" s="6" customFormat="1" ht="37.5" customHeight="1" x14ac:dyDescent="0.35">
      <c r="A17" s="12" t="s">
        <v>132</v>
      </c>
      <c r="B17" s="7" t="s">
        <v>180</v>
      </c>
      <c r="C17" s="7" t="s">
        <v>473</v>
      </c>
      <c r="D17" s="7" t="s">
        <v>474</v>
      </c>
      <c r="E17" s="7" t="s">
        <v>475</v>
      </c>
      <c r="F17" s="7" t="s">
        <v>108</v>
      </c>
      <c r="G17" s="10" t="s">
        <v>418</v>
      </c>
      <c r="H17" s="7" t="s">
        <v>138</v>
      </c>
      <c r="I17" s="13" t="str">
        <f>TEXT(
  "2019-10-01",
  "JJ/MM/AA"
)</f>
        <v>01/10/19</v>
      </c>
      <c r="J17" s="14" t="s">
        <v>476</v>
      </c>
      <c r="K17" s="14" t="s">
        <v>140</v>
      </c>
      <c r="L17" s="7" t="s">
        <v>222</v>
      </c>
      <c r="M17" s="7" t="s">
        <v>58</v>
      </c>
      <c r="N17" s="15" t="s">
        <v>418</v>
      </c>
      <c r="O17" s="12" t="s">
        <v>142</v>
      </c>
      <c r="P17" s="7" t="s">
        <v>142</v>
      </c>
      <c r="Q17" s="7" t="s">
        <v>392</v>
      </c>
      <c r="R17" s="7" t="s">
        <v>393</v>
      </c>
      <c r="S17" s="16" t="s">
        <v>477</v>
      </c>
      <c r="T17" s="16" t="s">
        <v>193</v>
      </c>
      <c r="U17" s="16" t="s">
        <v>478</v>
      </c>
      <c r="V17" s="16" t="s">
        <v>273</v>
      </c>
      <c r="W17" s="17" t="s">
        <v>248</v>
      </c>
      <c r="X17" s="7" t="s">
        <v>80</v>
      </c>
      <c r="Y17" s="16" t="s">
        <v>142</v>
      </c>
      <c r="Z17" s="16" t="s">
        <v>142</v>
      </c>
      <c r="AA17" s="16" t="s">
        <v>142</v>
      </c>
      <c r="AB17" s="16" t="s">
        <v>142</v>
      </c>
      <c r="AC17" s="8" t="s">
        <v>142</v>
      </c>
      <c r="AD17" s="16" t="s">
        <v>142</v>
      </c>
      <c r="AE17" s="16" t="s">
        <v>142</v>
      </c>
      <c r="AF17" s="16" t="s">
        <v>142</v>
      </c>
      <c r="AG17" s="16" t="s">
        <v>142</v>
      </c>
      <c r="AH17" s="8" t="s">
        <v>142</v>
      </c>
      <c r="AI17" s="16" t="s">
        <v>479</v>
      </c>
      <c r="AJ17" s="16" t="s">
        <v>197</v>
      </c>
      <c r="AK17" s="16" t="s">
        <v>480</v>
      </c>
      <c r="AL17" s="16" t="s">
        <v>481</v>
      </c>
      <c r="AM17" s="8" t="s">
        <v>482</v>
      </c>
      <c r="AN17" s="16" t="s">
        <v>483</v>
      </c>
      <c r="AO17" s="16" t="s">
        <v>256</v>
      </c>
      <c r="AP17" s="16" t="s">
        <v>257</v>
      </c>
      <c r="AQ17" s="16" t="s">
        <v>484</v>
      </c>
      <c r="AR17" s="18" t="s">
        <v>485</v>
      </c>
      <c r="AS17" s="19" t="s">
        <v>164</v>
      </c>
      <c r="AT17" s="7" t="s">
        <v>486</v>
      </c>
      <c r="AU17" s="7" t="s">
        <v>487</v>
      </c>
      <c r="AV17" s="7" t="s">
        <v>167</v>
      </c>
      <c r="AW17" s="7" t="s">
        <v>142</v>
      </c>
      <c r="AX17" s="7" t="s">
        <v>142</v>
      </c>
      <c r="AY17" s="7" t="s">
        <v>142</v>
      </c>
      <c r="AZ17" s="7" t="s">
        <v>142</v>
      </c>
      <c r="BA17" s="7" t="s">
        <v>59</v>
      </c>
      <c r="BB17" s="7" t="s">
        <v>69</v>
      </c>
      <c r="BC17" s="7" t="s">
        <v>168</v>
      </c>
      <c r="BD17" s="7" t="s">
        <v>66</v>
      </c>
      <c r="BE17" s="7" t="s">
        <v>142</v>
      </c>
      <c r="BF17" s="7" t="s">
        <v>142</v>
      </c>
      <c r="BG17" s="7" t="s">
        <v>488</v>
      </c>
      <c r="BH17" s="7" t="s">
        <v>168</v>
      </c>
      <c r="BI17" s="7" t="s">
        <v>102</v>
      </c>
      <c r="BJ17" s="7" t="s">
        <v>63</v>
      </c>
      <c r="BK17" s="7" t="s">
        <v>75</v>
      </c>
      <c r="BL17" s="7" t="s">
        <v>168</v>
      </c>
      <c r="BM17" s="7" t="s">
        <v>471</v>
      </c>
      <c r="BN17" s="20" t="s">
        <v>489</v>
      </c>
      <c r="BO17" s="7" t="s">
        <v>411</v>
      </c>
      <c r="BP17" s="8" t="s">
        <v>142</v>
      </c>
      <c r="BQ17" s="8" t="s">
        <v>142</v>
      </c>
      <c r="BR17" s="8" t="s">
        <v>142</v>
      </c>
      <c r="BS17" s="8" t="s">
        <v>142</v>
      </c>
      <c r="BT17" s="8" t="s">
        <v>142</v>
      </c>
      <c r="BU17" s="8" t="s">
        <v>142</v>
      </c>
      <c r="BV17" s="16" t="s">
        <v>142</v>
      </c>
      <c r="BW17" s="27" t="s">
        <v>178</v>
      </c>
      <c r="BX17" s="28" t="s">
        <v>490</v>
      </c>
    </row>
    <row r="18" spans="1:76" s="6" customFormat="1" ht="37.5" customHeight="1" x14ac:dyDescent="0.35">
      <c r="A18" s="12" t="s">
        <v>132</v>
      </c>
      <c r="B18" s="7" t="s">
        <v>303</v>
      </c>
      <c r="C18" s="7" t="s">
        <v>491</v>
      </c>
      <c r="D18" s="7" t="s">
        <v>492</v>
      </c>
      <c r="E18" s="7" t="s">
        <v>493</v>
      </c>
      <c r="F18" s="7" t="s">
        <v>494</v>
      </c>
      <c r="G18" s="10" t="s">
        <v>495</v>
      </c>
      <c r="H18" s="7" t="s">
        <v>138</v>
      </c>
      <c r="I18" s="13" t="str">
        <f>TEXT(
  "2021-01-01",
  "JJ/MM/AA"
)</f>
        <v>01/01/21</v>
      </c>
      <c r="J18" s="14" t="s">
        <v>496</v>
      </c>
      <c r="K18" s="14" t="s">
        <v>140</v>
      </c>
      <c r="L18" s="7" t="s">
        <v>222</v>
      </c>
      <c r="M18" s="7" t="s">
        <v>58</v>
      </c>
      <c r="N18" s="15" t="s">
        <v>495</v>
      </c>
      <c r="O18" s="12" t="s">
        <v>142</v>
      </c>
      <c r="P18" s="7" t="s">
        <v>143</v>
      </c>
      <c r="Q18" s="7" t="s">
        <v>392</v>
      </c>
      <c r="R18" s="7" t="s">
        <v>497</v>
      </c>
      <c r="S18" s="16" t="s">
        <v>498</v>
      </c>
      <c r="T18" s="16" t="s">
        <v>394</v>
      </c>
      <c r="U18" s="16" t="s">
        <v>499</v>
      </c>
      <c r="V18" s="16" t="s">
        <v>293</v>
      </c>
      <c r="W18" s="17" t="s">
        <v>248</v>
      </c>
      <c r="X18" s="7" t="s">
        <v>80</v>
      </c>
      <c r="Y18" s="16" t="s">
        <v>142</v>
      </c>
      <c r="Z18" s="16" t="s">
        <v>142</v>
      </c>
      <c r="AA18" s="16" t="s">
        <v>142</v>
      </c>
      <c r="AB18" s="16" t="s">
        <v>142</v>
      </c>
      <c r="AC18" s="8" t="s">
        <v>142</v>
      </c>
      <c r="AD18" s="16" t="s">
        <v>500</v>
      </c>
      <c r="AE18" s="16" t="s">
        <v>394</v>
      </c>
      <c r="AF18" s="16" t="s">
        <v>403</v>
      </c>
      <c r="AG18" s="16" t="s">
        <v>293</v>
      </c>
      <c r="AH18" s="8" t="s">
        <v>501</v>
      </c>
      <c r="AI18" s="16" t="s">
        <v>502</v>
      </c>
      <c r="AJ18" s="16" t="s">
        <v>323</v>
      </c>
      <c r="AK18" s="16" t="s">
        <v>503</v>
      </c>
      <c r="AL18" s="16" t="s">
        <v>250</v>
      </c>
      <c r="AM18" s="8" t="s">
        <v>504</v>
      </c>
      <c r="AN18" s="16" t="s">
        <v>505</v>
      </c>
      <c r="AO18" s="16" t="s">
        <v>256</v>
      </c>
      <c r="AP18" s="16" t="s">
        <v>257</v>
      </c>
      <c r="AQ18" s="16" t="s">
        <v>506</v>
      </c>
      <c r="AR18" s="18" t="s">
        <v>507</v>
      </c>
      <c r="AS18" s="19" t="s">
        <v>164</v>
      </c>
      <c r="AT18" s="7" t="s">
        <v>508</v>
      </c>
      <c r="AU18" s="7" t="s">
        <v>509</v>
      </c>
      <c r="AV18" s="7" t="s">
        <v>167</v>
      </c>
      <c r="AW18" s="7" t="s">
        <v>142</v>
      </c>
      <c r="AX18" s="7" t="s">
        <v>142</v>
      </c>
      <c r="AY18" s="7" t="s">
        <v>142</v>
      </c>
      <c r="AZ18" s="7" t="s">
        <v>142</v>
      </c>
      <c r="BA18" s="7" t="s">
        <v>86</v>
      </c>
      <c r="BB18" s="7" t="s">
        <v>142</v>
      </c>
      <c r="BC18" s="7" t="s">
        <v>168</v>
      </c>
      <c r="BD18" s="7" t="s">
        <v>66</v>
      </c>
      <c r="BE18" s="7" t="s">
        <v>142</v>
      </c>
      <c r="BF18" s="7" t="s">
        <v>142</v>
      </c>
      <c r="BG18" s="7" t="s">
        <v>331</v>
      </c>
      <c r="BH18" s="7" t="s">
        <v>168</v>
      </c>
      <c r="BI18" s="7" t="s">
        <v>92</v>
      </c>
      <c r="BJ18" s="7" t="s">
        <v>63</v>
      </c>
      <c r="BK18" s="7" t="s">
        <v>75</v>
      </c>
      <c r="BL18" s="7" t="s">
        <v>168</v>
      </c>
      <c r="BM18" s="7" t="s">
        <v>510</v>
      </c>
      <c r="BN18" s="20" t="s">
        <v>511</v>
      </c>
      <c r="BO18" s="7" t="s">
        <v>512</v>
      </c>
      <c r="BP18" s="8" t="s">
        <v>142</v>
      </c>
      <c r="BQ18" s="8" t="s">
        <v>142</v>
      </c>
      <c r="BR18" s="8" t="s">
        <v>142</v>
      </c>
      <c r="BS18" s="8" t="s">
        <v>142</v>
      </c>
      <c r="BT18" s="8" t="s">
        <v>142</v>
      </c>
      <c r="BU18" s="8" t="s">
        <v>142</v>
      </c>
      <c r="BV18" s="16" t="s">
        <v>142</v>
      </c>
      <c r="BW18" s="27" t="s">
        <v>178</v>
      </c>
      <c r="BX18" s="28" t="s">
        <v>513</v>
      </c>
    </row>
    <row r="19" spans="1:76" s="6" customFormat="1" ht="37.5" customHeight="1" x14ac:dyDescent="0.35">
      <c r="A19" s="12" t="s">
        <v>132</v>
      </c>
      <c r="B19" s="7" t="s">
        <v>303</v>
      </c>
      <c r="C19" s="7" t="s">
        <v>514</v>
      </c>
      <c r="D19" s="7" t="s">
        <v>515</v>
      </c>
      <c r="E19" s="7" t="s">
        <v>516</v>
      </c>
      <c r="F19" s="7" t="s">
        <v>119</v>
      </c>
      <c r="G19" s="10" t="s">
        <v>335</v>
      </c>
      <c r="H19" s="7" t="s">
        <v>138</v>
      </c>
      <c r="I19" s="13" t="str">
        <f>TEXT(
  "2018-01-25",
  "JJ/MM/AA"
)</f>
        <v>25/01/18</v>
      </c>
      <c r="J19" s="14" t="s">
        <v>496</v>
      </c>
      <c r="K19" s="14" t="s">
        <v>140</v>
      </c>
      <c r="L19" s="7" t="s">
        <v>141</v>
      </c>
      <c r="M19" s="7" t="s">
        <v>57</v>
      </c>
      <c r="N19" s="15" t="s">
        <v>335</v>
      </c>
      <c r="O19" s="12" t="s">
        <v>142</v>
      </c>
      <c r="P19" s="7" t="s">
        <v>143</v>
      </c>
      <c r="Q19" s="7" t="s">
        <v>517</v>
      </c>
      <c r="R19" s="7" t="s">
        <v>518</v>
      </c>
      <c r="S19" s="16" t="s">
        <v>519</v>
      </c>
      <c r="T19" s="16" t="s">
        <v>223</v>
      </c>
      <c r="U19" s="16" t="s">
        <v>223</v>
      </c>
      <c r="V19" s="16" t="s">
        <v>520</v>
      </c>
      <c r="W19" s="17" t="s">
        <v>521</v>
      </c>
      <c r="X19" s="7" t="s">
        <v>64</v>
      </c>
      <c r="Y19" s="16" t="s">
        <v>142</v>
      </c>
      <c r="Z19" s="16" t="s">
        <v>142</v>
      </c>
      <c r="AA19" s="16" t="s">
        <v>142</v>
      </c>
      <c r="AB19" s="16" t="s">
        <v>142</v>
      </c>
      <c r="AC19" s="8" t="s">
        <v>142</v>
      </c>
      <c r="AD19" s="16" t="s">
        <v>522</v>
      </c>
      <c r="AE19" s="16" t="s">
        <v>223</v>
      </c>
      <c r="AF19" s="16" t="s">
        <v>523</v>
      </c>
      <c r="AG19" s="16" t="s">
        <v>520</v>
      </c>
      <c r="AH19" s="8" t="s">
        <v>524</v>
      </c>
      <c r="AI19" s="16" t="s">
        <v>525</v>
      </c>
      <c r="AJ19" s="16" t="s">
        <v>197</v>
      </c>
      <c r="AK19" s="16" t="s">
        <v>198</v>
      </c>
      <c r="AL19" s="16" t="s">
        <v>253</v>
      </c>
      <c r="AM19" s="8" t="s">
        <v>526</v>
      </c>
      <c r="AN19" s="16" t="s">
        <v>527</v>
      </c>
      <c r="AO19" s="16" t="s">
        <v>202</v>
      </c>
      <c r="AP19" s="16" t="s">
        <v>203</v>
      </c>
      <c r="AQ19" s="16" t="s">
        <v>528</v>
      </c>
      <c r="AR19" s="18" t="s">
        <v>529</v>
      </c>
      <c r="AS19" s="19" t="s">
        <v>164</v>
      </c>
      <c r="AT19" s="7" t="s">
        <v>530</v>
      </c>
      <c r="AU19" s="7" t="s">
        <v>531</v>
      </c>
      <c r="AV19" s="7" t="s">
        <v>167</v>
      </c>
      <c r="AW19" s="7" t="s">
        <v>142</v>
      </c>
      <c r="AX19" s="7" t="s">
        <v>142</v>
      </c>
      <c r="AY19" s="7" t="s">
        <v>142</v>
      </c>
      <c r="AZ19" s="7" t="s">
        <v>142</v>
      </c>
      <c r="BA19" s="7" t="s">
        <v>73</v>
      </c>
      <c r="BB19" s="7" t="s">
        <v>76</v>
      </c>
      <c r="BC19" s="7" t="s">
        <v>168</v>
      </c>
      <c r="BD19" s="7" t="s">
        <v>66</v>
      </c>
      <c r="BE19" s="7" t="s">
        <v>142</v>
      </c>
      <c r="BF19" s="7" t="s">
        <v>142</v>
      </c>
      <c r="BG19" s="7" t="s">
        <v>331</v>
      </c>
      <c r="BH19" s="7" t="s">
        <v>168</v>
      </c>
      <c r="BI19" s="7" t="s">
        <v>92</v>
      </c>
      <c r="BJ19" s="7" t="s">
        <v>63</v>
      </c>
      <c r="BK19" s="7" t="s">
        <v>75</v>
      </c>
      <c r="BL19" s="7" t="s">
        <v>168</v>
      </c>
      <c r="BM19" s="7" t="s">
        <v>510</v>
      </c>
      <c r="BN19" s="20" t="s">
        <v>532</v>
      </c>
      <c r="BO19" s="7" t="s">
        <v>512</v>
      </c>
      <c r="BP19" s="8" t="s">
        <v>264</v>
      </c>
      <c r="BQ19" s="8" t="s">
        <v>336</v>
      </c>
      <c r="BR19" s="8" t="s">
        <v>307</v>
      </c>
      <c r="BS19" s="8" t="s">
        <v>176</v>
      </c>
      <c r="BT19" s="8" t="s">
        <v>265</v>
      </c>
      <c r="BU19" s="8" t="s">
        <v>533</v>
      </c>
      <c r="BV19" s="16" t="s">
        <v>142</v>
      </c>
      <c r="BW19" s="27" t="s">
        <v>178</v>
      </c>
      <c r="BX19" s="28" t="s">
        <v>534</v>
      </c>
    </row>
    <row r="20" spans="1:76" s="6" customFormat="1" ht="37.5" customHeight="1" x14ac:dyDescent="0.35">
      <c r="A20" s="12" t="s">
        <v>132</v>
      </c>
      <c r="B20" s="7" t="s">
        <v>303</v>
      </c>
      <c r="C20" s="7" t="s">
        <v>535</v>
      </c>
      <c r="D20" s="7" t="s">
        <v>536</v>
      </c>
      <c r="E20" s="7" t="s">
        <v>537</v>
      </c>
      <c r="F20" s="7" t="s">
        <v>107</v>
      </c>
      <c r="G20" s="10" t="s">
        <v>538</v>
      </c>
      <c r="H20" s="7" t="s">
        <v>138</v>
      </c>
      <c r="I20" s="13" t="str">
        <f>TEXT(
  "2019-01-01",
  "JJ/MM/AA"
)</f>
        <v>01/01/19</v>
      </c>
      <c r="J20" s="14" t="s">
        <v>539</v>
      </c>
      <c r="K20" s="14" t="s">
        <v>140</v>
      </c>
      <c r="L20" s="7" t="s">
        <v>222</v>
      </c>
      <c r="M20" s="7" t="s">
        <v>57</v>
      </c>
      <c r="N20" s="15" t="s">
        <v>538</v>
      </c>
      <c r="O20" s="12" t="s">
        <v>142</v>
      </c>
      <c r="P20" s="7" t="s">
        <v>143</v>
      </c>
      <c r="Q20" s="7" t="s">
        <v>540</v>
      </c>
      <c r="R20" s="7" t="s">
        <v>541</v>
      </c>
      <c r="S20" s="16" t="s">
        <v>542</v>
      </c>
      <c r="T20" s="16" t="s">
        <v>421</v>
      </c>
      <c r="U20" s="16" t="s">
        <v>311</v>
      </c>
      <c r="V20" s="16" t="s">
        <v>424</v>
      </c>
      <c r="W20" s="17" t="s">
        <v>543</v>
      </c>
      <c r="X20" s="7" t="s">
        <v>142</v>
      </c>
      <c r="Y20" s="16" t="s">
        <v>142</v>
      </c>
      <c r="Z20" s="16" t="s">
        <v>142</v>
      </c>
      <c r="AA20" s="16" t="s">
        <v>142</v>
      </c>
      <c r="AB20" s="16" t="s">
        <v>142</v>
      </c>
      <c r="AC20" s="8" t="s">
        <v>142</v>
      </c>
      <c r="AD20" s="16" t="s">
        <v>544</v>
      </c>
      <c r="AE20" s="16" t="s">
        <v>311</v>
      </c>
      <c r="AF20" s="16" t="s">
        <v>545</v>
      </c>
      <c r="AG20" s="16" t="s">
        <v>424</v>
      </c>
      <c r="AH20" s="8" t="s">
        <v>546</v>
      </c>
      <c r="AI20" s="16" t="s">
        <v>547</v>
      </c>
      <c r="AJ20" s="16" t="s">
        <v>197</v>
      </c>
      <c r="AK20" s="16" t="s">
        <v>198</v>
      </c>
      <c r="AL20" s="16" t="s">
        <v>253</v>
      </c>
      <c r="AM20" s="8" t="s">
        <v>548</v>
      </c>
      <c r="AN20" s="16" t="s">
        <v>549</v>
      </c>
      <c r="AO20" s="16" t="s">
        <v>256</v>
      </c>
      <c r="AP20" s="16" t="s">
        <v>257</v>
      </c>
      <c r="AQ20" s="16" t="s">
        <v>256</v>
      </c>
      <c r="AR20" s="18" t="s">
        <v>550</v>
      </c>
      <c r="AS20" s="19" t="s">
        <v>164</v>
      </c>
      <c r="AT20" s="7" t="s">
        <v>551</v>
      </c>
      <c r="AU20" s="7" t="s">
        <v>552</v>
      </c>
      <c r="AV20" s="7" t="s">
        <v>167</v>
      </c>
      <c r="AW20" s="7" t="s">
        <v>142</v>
      </c>
      <c r="AX20" s="7" t="s">
        <v>142</v>
      </c>
      <c r="AY20" s="7" t="s">
        <v>142</v>
      </c>
      <c r="AZ20" s="7" t="s">
        <v>142</v>
      </c>
      <c r="BA20" s="7" t="s">
        <v>73</v>
      </c>
      <c r="BB20" s="7" t="s">
        <v>76</v>
      </c>
      <c r="BC20" s="7" t="s">
        <v>168</v>
      </c>
      <c r="BD20" s="7" t="s">
        <v>66</v>
      </c>
      <c r="BE20" s="7" t="s">
        <v>142</v>
      </c>
      <c r="BF20" s="7" t="s">
        <v>142</v>
      </c>
      <c r="BG20" s="7" t="s">
        <v>331</v>
      </c>
      <c r="BH20" s="7" t="s">
        <v>168</v>
      </c>
      <c r="BI20" s="7" t="s">
        <v>92</v>
      </c>
      <c r="BJ20" s="7" t="s">
        <v>63</v>
      </c>
      <c r="BK20" s="7" t="s">
        <v>75</v>
      </c>
      <c r="BL20" s="7" t="s">
        <v>168</v>
      </c>
      <c r="BM20" s="7" t="s">
        <v>553</v>
      </c>
      <c r="BN20" s="20" t="s">
        <v>554</v>
      </c>
      <c r="BO20" s="7" t="s">
        <v>555</v>
      </c>
      <c r="BP20" s="8" t="s">
        <v>556</v>
      </c>
      <c r="BQ20" s="8" t="s">
        <v>557</v>
      </c>
      <c r="BR20" s="8" t="s">
        <v>558</v>
      </c>
      <c r="BS20" s="8" t="s">
        <v>142</v>
      </c>
      <c r="BT20" s="8" t="s">
        <v>142</v>
      </c>
      <c r="BU20" s="8" t="s">
        <v>142</v>
      </c>
      <c r="BV20" s="16" t="s">
        <v>142</v>
      </c>
      <c r="BW20" s="27" t="s">
        <v>178</v>
      </c>
      <c r="BX20" s="28" t="s">
        <v>559</v>
      </c>
    </row>
    <row r="21" spans="1:76" s="6" customFormat="1" ht="37.5" customHeight="1" x14ac:dyDescent="0.35">
      <c r="A21" s="12" t="s">
        <v>132</v>
      </c>
      <c r="B21" s="7" t="s">
        <v>303</v>
      </c>
      <c r="C21" s="7" t="s">
        <v>560</v>
      </c>
      <c r="D21" s="7" t="s">
        <v>561</v>
      </c>
      <c r="E21" s="7" t="s">
        <v>562</v>
      </c>
      <c r="F21" s="7" t="s">
        <v>563</v>
      </c>
      <c r="G21" s="10" t="s">
        <v>564</v>
      </c>
      <c r="H21" s="7" t="s">
        <v>138</v>
      </c>
      <c r="I21" s="13" t="str">
        <f>TEXT(
  "2020-01-01",
  "JJ/MM/AA"
)</f>
        <v>01/01/20</v>
      </c>
      <c r="J21" s="14" t="s">
        <v>539</v>
      </c>
      <c r="K21" s="14" t="s">
        <v>140</v>
      </c>
      <c r="L21" s="7" t="s">
        <v>141</v>
      </c>
      <c r="M21" s="7" t="s">
        <v>58</v>
      </c>
      <c r="N21" s="15" t="s">
        <v>564</v>
      </c>
      <c r="O21" s="12" t="s">
        <v>142</v>
      </c>
      <c r="P21" s="7" t="s">
        <v>142</v>
      </c>
      <c r="Q21" s="7" t="s">
        <v>565</v>
      </c>
      <c r="R21" s="7" t="s">
        <v>503</v>
      </c>
      <c r="S21" s="16" t="s">
        <v>566</v>
      </c>
      <c r="T21" s="16" t="s">
        <v>193</v>
      </c>
      <c r="U21" s="16" t="s">
        <v>421</v>
      </c>
      <c r="V21" s="16" t="s">
        <v>567</v>
      </c>
      <c r="W21" s="17" t="s">
        <v>248</v>
      </c>
      <c r="X21" s="7" t="s">
        <v>80</v>
      </c>
      <c r="Y21" s="16" t="s">
        <v>142</v>
      </c>
      <c r="Z21" s="16" t="s">
        <v>142</v>
      </c>
      <c r="AA21" s="16" t="s">
        <v>142</v>
      </c>
      <c r="AB21" s="16" t="s">
        <v>142</v>
      </c>
      <c r="AC21" s="8" t="s">
        <v>142</v>
      </c>
      <c r="AD21" s="16" t="s">
        <v>142</v>
      </c>
      <c r="AE21" s="16" t="s">
        <v>142</v>
      </c>
      <c r="AF21" s="16" t="s">
        <v>142</v>
      </c>
      <c r="AG21" s="16" t="s">
        <v>142</v>
      </c>
      <c r="AH21" s="8" t="s">
        <v>142</v>
      </c>
      <c r="AI21" s="16" t="s">
        <v>568</v>
      </c>
      <c r="AJ21" s="16" t="s">
        <v>197</v>
      </c>
      <c r="AK21" s="16" t="s">
        <v>198</v>
      </c>
      <c r="AL21" s="16" t="s">
        <v>253</v>
      </c>
      <c r="AM21" s="8" t="s">
        <v>569</v>
      </c>
      <c r="AN21" s="16" t="s">
        <v>570</v>
      </c>
      <c r="AO21" s="16" t="s">
        <v>202</v>
      </c>
      <c r="AP21" s="16" t="s">
        <v>203</v>
      </c>
      <c r="AQ21" s="16" t="s">
        <v>258</v>
      </c>
      <c r="AR21" s="18" t="s">
        <v>571</v>
      </c>
      <c r="AS21" s="19" t="s">
        <v>164</v>
      </c>
      <c r="AT21" s="7" t="s">
        <v>508</v>
      </c>
      <c r="AU21" s="7" t="s">
        <v>572</v>
      </c>
      <c r="AV21" s="7" t="s">
        <v>167</v>
      </c>
      <c r="AW21" s="7" t="s">
        <v>142</v>
      </c>
      <c r="AX21" s="7" t="s">
        <v>142</v>
      </c>
      <c r="AY21" s="7" t="s">
        <v>142</v>
      </c>
      <c r="AZ21" s="7" t="s">
        <v>142</v>
      </c>
      <c r="BA21" s="7" t="s">
        <v>86</v>
      </c>
      <c r="BB21" s="7" t="s">
        <v>142</v>
      </c>
      <c r="BC21" s="7" t="s">
        <v>168</v>
      </c>
      <c r="BD21" s="7" t="s">
        <v>66</v>
      </c>
      <c r="BE21" s="7" t="s">
        <v>142</v>
      </c>
      <c r="BF21" s="7" t="s">
        <v>142</v>
      </c>
      <c r="BG21" s="7" t="s">
        <v>67</v>
      </c>
      <c r="BH21" s="7" t="s">
        <v>168</v>
      </c>
      <c r="BI21" s="7" t="s">
        <v>99</v>
      </c>
      <c r="BJ21" s="7" t="s">
        <v>63</v>
      </c>
      <c r="BK21" s="7" t="s">
        <v>75</v>
      </c>
      <c r="BL21" s="7" t="s">
        <v>68</v>
      </c>
      <c r="BM21" s="7" t="s">
        <v>510</v>
      </c>
      <c r="BN21" s="20" t="s">
        <v>554</v>
      </c>
      <c r="BO21" s="7" t="s">
        <v>512</v>
      </c>
      <c r="BP21" s="8" t="s">
        <v>573</v>
      </c>
      <c r="BQ21" s="8" t="s">
        <v>142</v>
      </c>
      <c r="BR21" s="8" t="s">
        <v>142</v>
      </c>
      <c r="BS21" s="8" t="s">
        <v>574</v>
      </c>
      <c r="BT21" s="8" t="s">
        <v>142</v>
      </c>
      <c r="BU21" s="8" t="s">
        <v>142</v>
      </c>
      <c r="BV21" s="16" t="s">
        <v>142</v>
      </c>
      <c r="BW21" s="27" t="s">
        <v>178</v>
      </c>
      <c r="BX21" s="28" t="s">
        <v>575</v>
      </c>
    </row>
    <row r="22" spans="1:76" s="6" customFormat="1" ht="37.5" customHeight="1" x14ac:dyDescent="0.35">
      <c r="A22" s="12" t="s">
        <v>132</v>
      </c>
      <c r="B22" s="7" t="s">
        <v>576</v>
      </c>
      <c r="C22" s="7" t="s">
        <v>577</v>
      </c>
      <c r="D22" s="7" t="s">
        <v>578</v>
      </c>
      <c r="E22" s="7" t="s">
        <v>579</v>
      </c>
      <c r="F22" s="7" t="s">
        <v>111</v>
      </c>
      <c r="G22" s="10" t="s">
        <v>580</v>
      </c>
      <c r="H22" s="7" t="s">
        <v>138</v>
      </c>
      <c r="I22" s="13" t="str">
        <f>TEXT(
  "2018-01-24",
  "JJ/MM/AA"
)</f>
        <v>24/01/18</v>
      </c>
      <c r="J22" s="14" t="s">
        <v>581</v>
      </c>
      <c r="K22" s="14" t="s">
        <v>140</v>
      </c>
      <c r="L22" s="7" t="s">
        <v>141</v>
      </c>
      <c r="M22" s="7" t="s">
        <v>57</v>
      </c>
      <c r="N22" s="15" t="s">
        <v>582</v>
      </c>
      <c r="O22" s="12" t="s">
        <v>142</v>
      </c>
      <c r="P22" s="7" t="s">
        <v>583</v>
      </c>
      <c r="Q22" s="7" t="s">
        <v>309</v>
      </c>
      <c r="R22" s="7" t="s">
        <v>584</v>
      </c>
      <c r="S22" s="16" t="s">
        <v>585</v>
      </c>
      <c r="T22" s="16" t="s">
        <v>586</v>
      </c>
      <c r="U22" s="16" t="s">
        <v>586</v>
      </c>
      <c r="V22" s="16" t="s">
        <v>424</v>
      </c>
      <c r="W22" s="17" t="s">
        <v>521</v>
      </c>
      <c r="X22" s="7" t="s">
        <v>64</v>
      </c>
      <c r="Y22" s="16" t="s">
        <v>142</v>
      </c>
      <c r="Z22" s="16" t="s">
        <v>142</v>
      </c>
      <c r="AA22" s="16" t="s">
        <v>142</v>
      </c>
      <c r="AB22" s="16" t="s">
        <v>142</v>
      </c>
      <c r="AC22" s="8" t="s">
        <v>142</v>
      </c>
      <c r="AD22" s="16" t="s">
        <v>587</v>
      </c>
      <c r="AE22" s="16" t="s">
        <v>588</v>
      </c>
      <c r="AF22" s="16" t="s">
        <v>589</v>
      </c>
      <c r="AG22" s="16" t="s">
        <v>424</v>
      </c>
      <c r="AH22" s="8" t="s">
        <v>590</v>
      </c>
      <c r="AI22" s="16" t="s">
        <v>591</v>
      </c>
      <c r="AJ22" s="16" t="s">
        <v>197</v>
      </c>
      <c r="AK22" s="16" t="s">
        <v>198</v>
      </c>
      <c r="AL22" s="16" t="s">
        <v>253</v>
      </c>
      <c r="AM22" s="8" t="s">
        <v>592</v>
      </c>
      <c r="AN22" s="16" t="s">
        <v>593</v>
      </c>
      <c r="AO22" s="16" t="s">
        <v>202</v>
      </c>
      <c r="AP22" s="16" t="s">
        <v>203</v>
      </c>
      <c r="AQ22" s="16" t="s">
        <v>528</v>
      </c>
      <c r="AR22" s="18" t="s">
        <v>594</v>
      </c>
      <c r="AS22" s="19" t="s">
        <v>595</v>
      </c>
      <c r="AT22" s="7" t="s">
        <v>596</v>
      </c>
      <c r="AU22" s="7" t="s">
        <v>597</v>
      </c>
      <c r="AV22" s="7" t="s">
        <v>167</v>
      </c>
      <c r="AW22" s="7" t="s">
        <v>142</v>
      </c>
      <c r="AX22" s="7" t="s">
        <v>142</v>
      </c>
      <c r="AY22" s="7" t="s">
        <v>142</v>
      </c>
      <c r="AZ22" s="7" t="s">
        <v>142</v>
      </c>
      <c r="BA22" s="7" t="s">
        <v>73</v>
      </c>
      <c r="BB22" s="7" t="s">
        <v>86</v>
      </c>
      <c r="BC22" s="7" t="s">
        <v>142</v>
      </c>
      <c r="BD22" s="7" t="s">
        <v>89</v>
      </c>
      <c r="BE22" s="7" t="s">
        <v>142</v>
      </c>
      <c r="BF22" s="7" t="s">
        <v>142</v>
      </c>
      <c r="BG22" s="7" t="s">
        <v>261</v>
      </c>
      <c r="BH22" s="7" t="s">
        <v>142</v>
      </c>
      <c r="BI22" s="7" t="s">
        <v>97</v>
      </c>
      <c r="BJ22" s="7" t="s">
        <v>63</v>
      </c>
      <c r="BK22" s="7" t="s">
        <v>75</v>
      </c>
      <c r="BL22" s="7" t="s">
        <v>168</v>
      </c>
      <c r="BM22" s="7" t="s">
        <v>598</v>
      </c>
      <c r="BN22" s="20" t="s">
        <v>599</v>
      </c>
      <c r="BO22" s="7" t="s">
        <v>600</v>
      </c>
      <c r="BP22" s="8" t="s">
        <v>184</v>
      </c>
      <c r="BQ22" s="8" t="s">
        <v>601</v>
      </c>
      <c r="BR22" s="8" t="s">
        <v>432</v>
      </c>
      <c r="BS22" s="8" t="s">
        <v>602</v>
      </c>
      <c r="BT22" s="8" t="s">
        <v>603</v>
      </c>
      <c r="BU22" s="8" t="s">
        <v>582</v>
      </c>
      <c r="BV22" s="16" t="s">
        <v>142</v>
      </c>
      <c r="BW22" s="27" t="s">
        <v>604</v>
      </c>
      <c r="BX22" s="28" t="s">
        <v>605</v>
      </c>
    </row>
    <row r="23" spans="1:76" s="6" customFormat="1" ht="37.5" customHeight="1" x14ac:dyDescent="0.35">
      <c r="A23" s="12" t="s">
        <v>132</v>
      </c>
      <c r="B23" s="7" t="s">
        <v>576</v>
      </c>
      <c r="C23" s="7" t="s">
        <v>606</v>
      </c>
      <c r="D23" s="7" t="s">
        <v>607</v>
      </c>
      <c r="E23" s="7" t="s">
        <v>579</v>
      </c>
      <c r="F23" s="7" t="s">
        <v>111</v>
      </c>
      <c r="G23" s="10" t="s">
        <v>602</v>
      </c>
      <c r="H23" s="7" t="s">
        <v>138</v>
      </c>
      <c r="I23" s="13" t="str">
        <f>TEXT(
  "2018-01-25",
  "JJ/MM/AA"
)</f>
        <v>25/01/18</v>
      </c>
      <c r="J23" s="14" t="s">
        <v>608</v>
      </c>
      <c r="K23" s="14" t="s">
        <v>140</v>
      </c>
      <c r="L23" s="7" t="s">
        <v>141</v>
      </c>
      <c r="M23" s="7" t="s">
        <v>57</v>
      </c>
      <c r="N23" s="15" t="s">
        <v>582</v>
      </c>
      <c r="O23" s="12" t="s">
        <v>142</v>
      </c>
      <c r="P23" s="7" t="s">
        <v>142</v>
      </c>
      <c r="Q23" s="7" t="s">
        <v>369</v>
      </c>
      <c r="R23" s="7" t="s">
        <v>370</v>
      </c>
      <c r="S23" s="16" t="s">
        <v>609</v>
      </c>
      <c r="T23" s="16" t="s">
        <v>424</v>
      </c>
      <c r="U23" s="16" t="s">
        <v>189</v>
      </c>
      <c r="V23" s="16" t="s">
        <v>424</v>
      </c>
      <c r="W23" s="17" t="s">
        <v>228</v>
      </c>
      <c r="X23" s="7" t="s">
        <v>64</v>
      </c>
      <c r="Y23" s="16" t="s">
        <v>142</v>
      </c>
      <c r="Z23" s="16" t="s">
        <v>142</v>
      </c>
      <c r="AA23" s="16" t="s">
        <v>142</v>
      </c>
      <c r="AB23" s="16" t="s">
        <v>142</v>
      </c>
      <c r="AC23" s="8" t="s">
        <v>142</v>
      </c>
      <c r="AD23" s="16" t="s">
        <v>142</v>
      </c>
      <c r="AE23" s="16" t="s">
        <v>142</v>
      </c>
      <c r="AF23" s="16" t="s">
        <v>142</v>
      </c>
      <c r="AG23" s="16" t="s">
        <v>142</v>
      </c>
      <c r="AH23" s="8" t="s">
        <v>142</v>
      </c>
      <c r="AI23" s="16" t="s">
        <v>610</v>
      </c>
      <c r="AJ23" s="16" t="s">
        <v>197</v>
      </c>
      <c r="AK23" s="16" t="s">
        <v>198</v>
      </c>
      <c r="AL23" s="16" t="s">
        <v>253</v>
      </c>
      <c r="AM23" s="8" t="s">
        <v>611</v>
      </c>
      <c r="AN23" s="16" t="s">
        <v>612</v>
      </c>
      <c r="AO23" s="16" t="s">
        <v>256</v>
      </c>
      <c r="AP23" s="16" t="s">
        <v>257</v>
      </c>
      <c r="AQ23" s="16" t="s">
        <v>258</v>
      </c>
      <c r="AR23" s="18" t="s">
        <v>613</v>
      </c>
      <c r="AS23" s="19" t="s">
        <v>614</v>
      </c>
      <c r="AT23" s="7" t="s">
        <v>596</v>
      </c>
      <c r="AU23" s="7" t="s">
        <v>597</v>
      </c>
      <c r="AV23" s="7" t="s">
        <v>167</v>
      </c>
      <c r="AW23" s="7" t="s">
        <v>142</v>
      </c>
      <c r="AX23" s="7" t="s">
        <v>142</v>
      </c>
      <c r="AY23" s="7" t="s">
        <v>142</v>
      </c>
      <c r="AZ23" s="7" t="s">
        <v>142</v>
      </c>
      <c r="BA23" s="7" t="s">
        <v>73</v>
      </c>
      <c r="BB23" s="7" t="s">
        <v>86</v>
      </c>
      <c r="BC23" s="7" t="s">
        <v>142</v>
      </c>
      <c r="BD23" s="7" t="s">
        <v>89</v>
      </c>
      <c r="BE23" s="7" t="s">
        <v>142</v>
      </c>
      <c r="BF23" s="7" t="s">
        <v>142</v>
      </c>
      <c r="BG23" s="7" t="s">
        <v>261</v>
      </c>
      <c r="BH23" s="7" t="s">
        <v>142</v>
      </c>
      <c r="BI23" s="7" t="s">
        <v>62</v>
      </c>
      <c r="BJ23" s="7" t="s">
        <v>63</v>
      </c>
      <c r="BK23" s="7" t="s">
        <v>75</v>
      </c>
      <c r="BL23" s="7" t="s">
        <v>168</v>
      </c>
      <c r="BM23" s="7" t="s">
        <v>598</v>
      </c>
      <c r="BN23" s="20" t="s">
        <v>599</v>
      </c>
      <c r="BO23" s="7" t="s">
        <v>600</v>
      </c>
      <c r="BP23" s="8" t="s">
        <v>184</v>
      </c>
      <c r="BQ23" s="8" t="s">
        <v>601</v>
      </c>
      <c r="BR23" s="8" t="s">
        <v>432</v>
      </c>
      <c r="BS23" s="8" t="s">
        <v>580</v>
      </c>
      <c r="BT23" s="8" t="s">
        <v>615</v>
      </c>
      <c r="BU23" s="8" t="s">
        <v>616</v>
      </c>
      <c r="BV23" s="16" t="s">
        <v>142</v>
      </c>
      <c r="BW23" s="27" t="s">
        <v>604</v>
      </c>
      <c r="BX23" s="28" t="s">
        <v>617</v>
      </c>
    </row>
    <row r="24" spans="1:76" s="6" customFormat="1" ht="37.5" customHeight="1" x14ac:dyDescent="0.35">
      <c r="A24" s="12" t="s">
        <v>132</v>
      </c>
      <c r="B24" s="7" t="s">
        <v>618</v>
      </c>
      <c r="C24" s="7" t="s">
        <v>619</v>
      </c>
      <c r="D24" s="7" t="s">
        <v>620</v>
      </c>
      <c r="E24" s="7" t="s">
        <v>621</v>
      </c>
      <c r="F24" s="7" t="s">
        <v>111</v>
      </c>
      <c r="G24" s="10" t="s">
        <v>582</v>
      </c>
      <c r="H24" s="7" t="s">
        <v>138</v>
      </c>
      <c r="I24" s="13" t="str">
        <f>TEXT(
  "2018-01-22",
  "JJ/MM/AA"
)</f>
        <v>22/01/18</v>
      </c>
      <c r="J24" s="14" t="s">
        <v>581</v>
      </c>
      <c r="K24" s="14" t="s">
        <v>140</v>
      </c>
      <c r="L24" s="7" t="s">
        <v>141</v>
      </c>
      <c r="M24" s="7" t="s">
        <v>57</v>
      </c>
      <c r="N24" s="15" t="s">
        <v>582</v>
      </c>
      <c r="O24" s="12" t="s">
        <v>142</v>
      </c>
      <c r="P24" s="7" t="s">
        <v>583</v>
      </c>
      <c r="Q24" s="7" t="s">
        <v>309</v>
      </c>
      <c r="R24" s="7" t="s">
        <v>622</v>
      </c>
      <c r="S24" s="16" t="s">
        <v>585</v>
      </c>
      <c r="T24" s="16" t="s">
        <v>586</v>
      </c>
      <c r="U24" s="16" t="s">
        <v>586</v>
      </c>
      <c r="V24" s="16" t="s">
        <v>424</v>
      </c>
      <c r="W24" s="17" t="s">
        <v>521</v>
      </c>
      <c r="X24" s="7" t="s">
        <v>64</v>
      </c>
      <c r="Y24" s="16" t="s">
        <v>142</v>
      </c>
      <c r="Z24" s="16" t="s">
        <v>142</v>
      </c>
      <c r="AA24" s="16" t="s">
        <v>142</v>
      </c>
      <c r="AB24" s="16" t="s">
        <v>142</v>
      </c>
      <c r="AC24" s="8" t="s">
        <v>142</v>
      </c>
      <c r="AD24" s="16" t="s">
        <v>587</v>
      </c>
      <c r="AE24" s="16" t="s">
        <v>623</v>
      </c>
      <c r="AF24" s="16" t="s">
        <v>589</v>
      </c>
      <c r="AG24" s="16" t="s">
        <v>424</v>
      </c>
      <c r="AH24" s="8" t="s">
        <v>624</v>
      </c>
      <c r="AI24" s="16" t="s">
        <v>625</v>
      </c>
      <c r="AJ24" s="16" t="s">
        <v>626</v>
      </c>
      <c r="AK24" s="16" t="s">
        <v>627</v>
      </c>
      <c r="AL24" s="16" t="s">
        <v>628</v>
      </c>
      <c r="AM24" s="8" t="s">
        <v>629</v>
      </c>
      <c r="AN24" s="16" t="s">
        <v>630</v>
      </c>
      <c r="AO24" s="16" t="s">
        <v>631</v>
      </c>
      <c r="AP24" s="16" t="s">
        <v>632</v>
      </c>
      <c r="AQ24" s="16" t="s">
        <v>633</v>
      </c>
      <c r="AR24" s="18" t="s">
        <v>634</v>
      </c>
      <c r="AS24" s="19" t="s">
        <v>595</v>
      </c>
      <c r="AT24" s="7" t="s">
        <v>635</v>
      </c>
      <c r="AU24" s="7" t="s">
        <v>636</v>
      </c>
      <c r="AV24" s="7" t="s">
        <v>167</v>
      </c>
      <c r="AW24" s="7" t="s">
        <v>142</v>
      </c>
      <c r="AX24" s="7" t="s">
        <v>142</v>
      </c>
      <c r="AY24" s="7" t="s">
        <v>142</v>
      </c>
      <c r="AZ24" s="7" t="s">
        <v>142</v>
      </c>
      <c r="BA24" s="7" t="s">
        <v>73</v>
      </c>
      <c r="BB24" s="7" t="s">
        <v>81</v>
      </c>
      <c r="BC24" s="7" t="s">
        <v>142</v>
      </c>
      <c r="BD24" s="7" t="s">
        <v>89</v>
      </c>
      <c r="BE24" s="7" t="s">
        <v>142</v>
      </c>
      <c r="BF24" s="7" t="s">
        <v>142</v>
      </c>
      <c r="BG24" s="7" t="s">
        <v>637</v>
      </c>
      <c r="BH24" s="7" t="s">
        <v>142</v>
      </c>
      <c r="BI24" s="7" t="s">
        <v>97</v>
      </c>
      <c r="BJ24" s="7" t="s">
        <v>63</v>
      </c>
      <c r="BK24" s="7" t="s">
        <v>75</v>
      </c>
      <c r="BL24" s="7" t="s">
        <v>168</v>
      </c>
      <c r="BM24" s="7" t="s">
        <v>638</v>
      </c>
      <c r="BN24" s="20" t="s">
        <v>639</v>
      </c>
      <c r="BO24" s="7" t="s">
        <v>600</v>
      </c>
      <c r="BP24" s="8" t="s">
        <v>184</v>
      </c>
      <c r="BQ24" s="8" t="s">
        <v>601</v>
      </c>
      <c r="BR24" s="8" t="s">
        <v>432</v>
      </c>
      <c r="BS24" s="8" t="s">
        <v>616</v>
      </c>
      <c r="BT24" s="8" t="s">
        <v>603</v>
      </c>
      <c r="BU24" s="8" t="s">
        <v>580</v>
      </c>
      <c r="BV24" s="16" t="s">
        <v>142</v>
      </c>
      <c r="BW24" s="27" t="s">
        <v>604</v>
      </c>
      <c r="BX24" s="28" t="s">
        <v>640</v>
      </c>
    </row>
    <row r="25" spans="1:76" s="6" customFormat="1" ht="37.5" customHeight="1" x14ac:dyDescent="0.35">
      <c r="A25" s="12" t="s">
        <v>132</v>
      </c>
      <c r="B25" s="7" t="s">
        <v>618</v>
      </c>
      <c r="C25" s="7" t="s">
        <v>641</v>
      </c>
      <c r="D25" s="7" t="s">
        <v>642</v>
      </c>
      <c r="E25" s="7" t="s">
        <v>643</v>
      </c>
      <c r="F25" s="7" t="s">
        <v>111</v>
      </c>
      <c r="G25" s="10" t="s">
        <v>644</v>
      </c>
      <c r="H25" s="7" t="s">
        <v>138</v>
      </c>
      <c r="I25" s="13" t="str">
        <f>TEXT(
  "2020-05-01",
  "JJ/MM/AA"
)</f>
        <v>01/05/20</v>
      </c>
      <c r="J25" s="14" t="s">
        <v>608</v>
      </c>
      <c r="K25" s="14" t="s">
        <v>140</v>
      </c>
      <c r="L25" s="7" t="s">
        <v>141</v>
      </c>
      <c r="M25" s="7" t="s">
        <v>57</v>
      </c>
      <c r="N25" s="15" t="s">
        <v>582</v>
      </c>
      <c r="O25" s="12" t="s">
        <v>142</v>
      </c>
      <c r="P25" s="7" t="s">
        <v>143</v>
      </c>
      <c r="Q25" s="7" t="s">
        <v>369</v>
      </c>
      <c r="R25" s="7" t="s">
        <v>645</v>
      </c>
      <c r="S25" s="16" t="s">
        <v>463</v>
      </c>
      <c r="T25" s="16" t="s">
        <v>623</v>
      </c>
      <c r="U25" s="16" t="s">
        <v>586</v>
      </c>
      <c r="V25" s="16" t="s">
        <v>424</v>
      </c>
      <c r="W25" s="17" t="s">
        <v>228</v>
      </c>
      <c r="X25" s="7" t="s">
        <v>64</v>
      </c>
      <c r="Y25" s="16" t="s">
        <v>142</v>
      </c>
      <c r="Z25" s="16" t="s">
        <v>142</v>
      </c>
      <c r="AA25" s="16" t="s">
        <v>142</v>
      </c>
      <c r="AB25" s="16" t="s">
        <v>142</v>
      </c>
      <c r="AC25" s="8" t="s">
        <v>142</v>
      </c>
      <c r="AD25" s="16" t="s">
        <v>646</v>
      </c>
      <c r="AE25" s="16" t="s">
        <v>623</v>
      </c>
      <c r="AF25" s="16" t="s">
        <v>589</v>
      </c>
      <c r="AG25" s="16" t="s">
        <v>424</v>
      </c>
      <c r="AH25" s="8" t="s">
        <v>647</v>
      </c>
      <c r="AI25" s="16" t="s">
        <v>648</v>
      </c>
      <c r="AJ25" s="16" t="s">
        <v>626</v>
      </c>
      <c r="AK25" s="16" t="s">
        <v>627</v>
      </c>
      <c r="AL25" s="16" t="s">
        <v>628</v>
      </c>
      <c r="AM25" s="8" t="s">
        <v>649</v>
      </c>
      <c r="AN25" s="16" t="s">
        <v>650</v>
      </c>
      <c r="AO25" s="16" t="s">
        <v>631</v>
      </c>
      <c r="AP25" s="16" t="s">
        <v>632</v>
      </c>
      <c r="AQ25" s="16" t="s">
        <v>633</v>
      </c>
      <c r="AR25" s="18" t="s">
        <v>651</v>
      </c>
      <c r="AS25" s="19" t="s">
        <v>652</v>
      </c>
      <c r="AT25" s="7" t="s">
        <v>653</v>
      </c>
      <c r="AU25" s="7" t="s">
        <v>654</v>
      </c>
      <c r="AV25" s="7" t="s">
        <v>167</v>
      </c>
      <c r="AW25" s="7" t="s">
        <v>142</v>
      </c>
      <c r="AX25" s="7" t="s">
        <v>142</v>
      </c>
      <c r="AY25" s="7" t="s">
        <v>142</v>
      </c>
      <c r="AZ25" s="7" t="s">
        <v>142</v>
      </c>
      <c r="BA25" s="7" t="s">
        <v>86</v>
      </c>
      <c r="BB25" s="7" t="s">
        <v>142</v>
      </c>
      <c r="BC25" s="7" t="s">
        <v>142</v>
      </c>
      <c r="BD25" s="7" t="s">
        <v>168</v>
      </c>
      <c r="BE25" s="7" t="s">
        <v>142</v>
      </c>
      <c r="BF25" s="7" t="s">
        <v>142</v>
      </c>
      <c r="BG25" s="7" t="s">
        <v>142</v>
      </c>
      <c r="BH25" s="7" t="s">
        <v>142</v>
      </c>
      <c r="BI25" s="7" t="s">
        <v>97</v>
      </c>
      <c r="BJ25" s="7" t="s">
        <v>63</v>
      </c>
      <c r="BK25" s="7" t="s">
        <v>75</v>
      </c>
      <c r="BL25" s="7" t="s">
        <v>142</v>
      </c>
      <c r="BM25" s="7" t="s">
        <v>638</v>
      </c>
      <c r="BN25" s="20" t="s">
        <v>599</v>
      </c>
      <c r="BO25" s="7" t="s">
        <v>600</v>
      </c>
      <c r="BP25" s="8" t="s">
        <v>184</v>
      </c>
      <c r="BQ25" s="8" t="s">
        <v>601</v>
      </c>
      <c r="BR25" s="8" t="s">
        <v>432</v>
      </c>
      <c r="BS25" s="8" t="s">
        <v>580</v>
      </c>
      <c r="BT25" s="8" t="s">
        <v>615</v>
      </c>
      <c r="BU25" s="8" t="s">
        <v>616</v>
      </c>
      <c r="BV25" s="16" t="s">
        <v>142</v>
      </c>
      <c r="BW25" s="27" t="s">
        <v>604</v>
      </c>
      <c r="BX25" s="28" t="s">
        <v>655</v>
      </c>
    </row>
    <row r="26" spans="1:76" s="6" customFormat="1" ht="37.5" customHeight="1" x14ac:dyDescent="0.35">
      <c r="A26" s="12" t="s">
        <v>132</v>
      </c>
      <c r="B26" s="7" t="s">
        <v>618</v>
      </c>
      <c r="C26" s="7" t="s">
        <v>656</v>
      </c>
      <c r="D26" s="7" t="s">
        <v>657</v>
      </c>
      <c r="E26" s="7" t="s">
        <v>658</v>
      </c>
      <c r="F26" s="7" t="s">
        <v>111</v>
      </c>
      <c r="G26" s="10" t="s">
        <v>616</v>
      </c>
      <c r="H26" s="7" t="s">
        <v>138</v>
      </c>
      <c r="I26" s="13" t="str">
        <f>TEXT(
  "2018-01-23",
  "JJ/MM/AA"
)</f>
        <v>23/01/18</v>
      </c>
      <c r="J26" s="14" t="s">
        <v>608</v>
      </c>
      <c r="K26" s="14" t="s">
        <v>140</v>
      </c>
      <c r="L26" s="7" t="s">
        <v>141</v>
      </c>
      <c r="M26" s="7" t="s">
        <v>57</v>
      </c>
      <c r="N26" s="15" t="s">
        <v>582</v>
      </c>
      <c r="O26" s="12" t="s">
        <v>142</v>
      </c>
      <c r="P26" s="7" t="s">
        <v>142</v>
      </c>
      <c r="Q26" s="7" t="s">
        <v>369</v>
      </c>
      <c r="R26" s="7" t="s">
        <v>370</v>
      </c>
      <c r="S26" s="16" t="s">
        <v>659</v>
      </c>
      <c r="T26" s="16" t="s">
        <v>588</v>
      </c>
      <c r="U26" s="16" t="s">
        <v>189</v>
      </c>
      <c r="V26" s="16" t="s">
        <v>424</v>
      </c>
      <c r="W26" s="17" t="s">
        <v>228</v>
      </c>
      <c r="X26" s="7" t="s">
        <v>64</v>
      </c>
      <c r="Y26" s="16" t="s">
        <v>142</v>
      </c>
      <c r="Z26" s="16" t="s">
        <v>142</v>
      </c>
      <c r="AA26" s="16" t="s">
        <v>142</v>
      </c>
      <c r="AB26" s="16" t="s">
        <v>142</v>
      </c>
      <c r="AC26" s="8" t="s">
        <v>142</v>
      </c>
      <c r="AD26" s="16" t="s">
        <v>142</v>
      </c>
      <c r="AE26" s="16" t="s">
        <v>142</v>
      </c>
      <c r="AF26" s="16" t="s">
        <v>142</v>
      </c>
      <c r="AG26" s="16" t="s">
        <v>142</v>
      </c>
      <c r="AH26" s="8" t="s">
        <v>142</v>
      </c>
      <c r="AI26" s="16" t="s">
        <v>660</v>
      </c>
      <c r="AJ26" s="16" t="s">
        <v>197</v>
      </c>
      <c r="AK26" s="16" t="s">
        <v>198</v>
      </c>
      <c r="AL26" s="16" t="s">
        <v>253</v>
      </c>
      <c r="AM26" s="8" t="s">
        <v>661</v>
      </c>
      <c r="AN26" s="16" t="s">
        <v>662</v>
      </c>
      <c r="AO26" s="16" t="s">
        <v>256</v>
      </c>
      <c r="AP26" s="16" t="s">
        <v>257</v>
      </c>
      <c r="AQ26" s="16" t="s">
        <v>258</v>
      </c>
      <c r="AR26" s="18" t="s">
        <v>663</v>
      </c>
      <c r="AS26" s="19" t="s">
        <v>614</v>
      </c>
      <c r="AT26" s="7" t="s">
        <v>635</v>
      </c>
      <c r="AU26" s="7" t="s">
        <v>664</v>
      </c>
      <c r="AV26" s="7" t="s">
        <v>167</v>
      </c>
      <c r="AW26" s="7" t="s">
        <v>142</v>
      </c>
      <c r="AX26" s="7" t="s">
        <v>142</v>
      </c>
      <c r="AY26" s="7" t="s">
        <v>142</v>
      </c>
      <c r="AZ26" s="7" t="s">
        <v>142</v>
      </c>
      <c r="BA26" s="7" t="s">
        <v>73</v>
      </c>
      <c r="BB26" s="7" t="s">
        <v>81</v>
      </c>
      <c r="BC26" s="7" t="s">
        <v>142</v>
      </c>
      <c r="BD26" s="7" t="s">
        <v>89</v>
      </c>
      <c r="BE26" s="7" t="s">
        <v>142</v>
      </c>
      <c r="BF26" s="7" t="s">
        <v>142</v>
      </c>
      <c r="BG26" s="7" t="s">
        <v>637</v>
      </c>
      <c r="BH26" s="7" t="s">
        <v>142</v>
      </c>
      <c r="BI26" s="7" t="s">
        <v>62</v>
      </c>
      <c r="BJ26" s="7" t="s">
        <v>63</v>
      </c>
      <c r="BK26" s="7" t="s">
        <v>75</v>
      </c>
      <c r="BL26" s="7" t="s">
        <v>168</v>
      </c>
      <c r="BM26" s="7" t="s">
        <v>598</v>
      </c>
      <c r="BN26" s="20" t="s">
        <v>639</v>
      </c>
      <c r="BO26" s="7" t="s">
        <v>600</v>
      </c>
      <c r="BP26" s="8" t="s">
        <v>184</v>
      </c>
      <c r="BQ26" s="8" t="s">
        <v>601</v>
      </c>
      <c r="BR26" s="8" t="s">
        <v>432</v>
      </c>
      <c r="BS26" s="8" t="s">
        <v>582</v>
      </c>
      <c r="BT26" s="8" t="s">
        <v>615</v>
      </c>
      <c r="BU26" s="8" t="s">
        <v>602</v>
      </c>
      <c r="BV26" s="16" t="s">
        <v>142</v>
      </c>
      <c r="BW26" s="27" t="s">
        <v>604</v>
      </c>
      <c r="BX26" s="28" t="s">
        <v>665</v>
      </c>
    </row>
    <row r="27" spans="1:76" s="6" customFormat="1" ht="37.5" customHeight="1" x14ac:dyDescent="0.35">
      <c r="A27" s="12" t="s">
        <v>132</v>
      </c>
      <c r="B27" s="7" t="s">
        <v>618</v>
      </c>
      <c r="C27" s="7" t="s">
        <v>666</v>
      </c>
      <c r="D27" s="7" t="s">
        <v>667</v>
      </c>
      <c r="E27" s="7" t="s">
        <v>658</v>
      </c>
      <c r="F27" s="7" t="s">
        <v>111</v>
      </c>
      <c r="G27" s="10" t="s">
        <v>668</v>
      </c>
      <c r="H27" s="7" t="s">
        <v>138</v>
      </c>
      <c r="I27" s="13" t="str">
        <f>TEXT(
  "2018-11-01",
  "JJ/MM/AA"
)</f>
        <v>01/11/18</v>
      </c>
      <c r="J27" s="14" t="s">
        <v>608</v>
      </c>
      <c r="K27" s="14" t="s">
        <v>140</v>
      </c>
      <c r="L27" s="7" t="s">
        <v>141</v>
      </c>
      <c r="M27" s="7" t="s">
        <v>57</v>
      </c>
      <c r="N27" s="15" t="s">
        <v>582</v>
      </c>
      <c r="O27" s="12" t="s">
        <v>142</v>
      </c>
      <c r="P27" s="7" t="s">
        <v>143</v>
      </c>
      <c r="Q27" s="7" t="s">
        <v>369</v>
      </c>
      <c r="R27" s="7" t="s">
        <v>645</v>
      </c>
      <c r="S27" s="16" t="s">
        <v>463</v>
      </c>
      <c r="T27" s="16" t="s">
        <v>623</v>
      </c>
      <c r="U27" s="16" t="s">
        <v>586</v>
      </c>
      <c r="V27" s="16" t="s">
        <v>424</v>
      </c>
      <c r="W27" s="17" t="s">
        <v>228</v>
      </c>
      <c r="X27" s="7" t="s">
        <v>64</v>
      </c>
      <c r="Y27" s="16" t="s">
        <v>142</v>
      </c>
      <c r="Z27" s="16" t="s">
        <v>142</v>
      </c>
      <c r="AA27" s="16" t="s">
        <v>142</v>
      </c>
      <c r="AB27" s="16" t="s">
        <v>142</v>
      </c>
      <c r="AC27" s="8" t="s">
        <v>142</v>
      </c>
      <c r="AD27" s="16" t="s">
        <v>646</v>
      </c>
      <c r="AE27" s="16" t="s">
        <v>623</v>
      </c>
      <c r="AF27" s="16" t="s">
        <v>589</v>
      </c>
      <c r="AG27" s="16" t="s">
        <v>424</v>
      </c>
      <c r="AH27" s="8" t="s">
        <v>669</v>
      </c>
      <c r="AI27" s="16" t="s">
        <v>648</v>
      </c>
      <c r="AJ27" s="16" t="s">
        <v>626</v>
      </c>
      <c r="AK27" s="16" t="s">
        <v>627</v>
      </c>
      <c r="AL27" s="16" t="s">
        <v>628</v>
      </c>
      <c r="AM27" s="8" t="s">
        <v>670</v>
      </c>
      <c r="AN27" s="16" t="s">
        <v>650</v>
      </c>
      <c r="AO27" s="16" t="s">
        <v>631</v>
      </c>
      <c r="AP27" s="16" t="s">
        <v>632</v>
      </c>
      <c r="AQ27" s="16" t="s">
        <v>633</v>
      </c>
      <c r="AR27" s="18" t="s">
        <v>671</v>
      </c>
      <c r="AS27" s="19" t="s">
        <v>614</v>
      </c>
      <c r="AT27" s="7" t="s">
        <v>635</v>
      </c>
      <c r="AU27" s="7" t="s">
        <v>672</v>
      </c>
      <c r="AV27" s="7" t="s">
        <v>167</v>
      </c>
      <c r="AW27" s="7" t="s">
        <v>142</v>
      </c>
      <c r="AX27" s="7" t="s">
        <v>142</v>
      </c>
      <c r="AY27" s="7" t="s">
        <v>142</v>
      </c>
      <c r="AZ27" s="7" t="s">
        <v>142</v>
      </c>
      <c r="BA27" s="7" t="s">
        <v>86</v>
      </c>
      <c r="BB27" s="7" t="s">
        <v>142</v>
      </c>
      <c r="BC27" s="7" t="s">
        <v>142</v>
      </c>
      <c r="BD27" s="7" t="s">
        <v>168</v>
      </c>
      <c r="BE27" s="7" t="s">
        <v>142</v>
      </c>
      <c r="BF27" s="7" t="s">
        <v>142</v>
      </c>
      <c r="BG27" s="7" t="s">
        <v>142</v>
      </c>
      <c r="BH27" s="7" t="s">
        <v>142</v>
      </c>
      <c r="BI27" s="7" t="s">
        <v>62</v>
      </c>
      <c r="BJ27" s="7" t="s">
        <v>63</v>
      </c>
      <c r="BK27" s="7" t="s">
        <v>75</v>
      </c>
      <c r="BL27" s="7" t="s">
        <v>142</v>
      </c>
      <c r="BM27" s="7" t="s">
        <v>598</v>
      </c>
      <c r="BN27" s="20" t="s">
        <v>639</v>
      </c>
      <c r="BO27" s="7" t="s">
        <v>600</v>
      </c>
      <c r="BP27" s="8" t="s">
        <v>582</v>
      </c>
      <c r="BQ27" s="8" t="s">
        <v>184</v>
      </c>
      <c r="BR27" s="8" t="s">
        <v>601</v>
      </c>
      <c r="BS27" s="8" t="s">
        <v>142</v>
      </c>
      <c r="BT27" s="8" t="s">
        <v>142</v>
      </c>
      <c r="BU27" s="8" t="s">
        <v>142</v>
      </c>
      <c r="BV27" s="16" t="s">
        <v>142</v>
      </c>
      <c r="BW27" s="27" t="s">
        <v>604</v>
      </c>
      <c r="BX27" s="28" t="s">
        <v>673</v>
      </c>
    </row>
    <row r="28" spans="1:76" s="6" customFormat="1" ht="37.5" customHeight="1" x14ac:dyDescent="0.35">
      <c r="A28" s="12" t="s">
        <v>132</v>
      </c>
      <c r="B28" s="7" t="s">
        <v>674</v>
      </c>
      <c r="C28" s="7" t="s">
        <v>675</v>
      </c>
      <c r="D28" s="7" t="s">
        <v>676</v>
      </c>
      <c r="E28" s="7" t="s">
        <v>677</v>
      </c>
      <c r="F28" s="7" t="s">
        <v>119</v>
      </c>
      <c r="G28" s="10" t="s">
        <v>678</v>
      </c>
      <c r="H28" s="7" t="s">
        <v>138</v>
      </c>
      <c r="I28" s="13" t="str">
        <f>TEXT(
  "2018-01-25",
  "JJ/MM/AA"
)</f>
        <v>25/01/18</v>
      </c>
      <c r="J28" s="14" t="s">
        <v>679</v>
      </c>
      <c r="K28" s="14" t="s">
        <v>140</v>
      </c>
      <c r="L28" s="7" t="s">
        <v>141</v>
      </c>
      <c r="M28" s="7" t="s">
        <v>57</v>
      </c>
      <c r="N28" s="15" t="s">
        <v>678</v>
      </c>
      <c r="O28" s="12" t="s">
        <v>142</v>
      </c>
      <c r="P28" s="7" t="s">
        <v>143</v>
      </c>
      <c r="Q28" s="7" t="s">
        <v>680</v>
      </c>
      <c r="R28" s="7" t="s">
        <v>681</v>
      </c>
      <c r="S28" s="16" t="s">
        <v>439</v>
      </c>
      <c r="T28" s="16" t="s">
        <v>440</v>
      </c>
      <c r="U28" s="16" t="s">
        <v>441</v>
      </c>
      <c r="V28" s="16" t="s">
        <v>442</v>
      </c>
      <c r="W28" s="17" t="s">
        <v>443</v>
      </c>
      <c r="X28" s="7" t="s">
        <v>64</v>
      </c>
      <c r="Y28" s="16" t="s">
        <v>142</v>
      </c>
      <c r="Z28" s="16" t="s">
        <v>142</v>
      </c>
      <c r="AA28" s="16" t="s">
        <v>142</v>
      </c>
      <c r="AB28" s="16" t="s">
        <v>142</v>
      </c>
      <c r="AC28" s="8" t="s">
        <v>142</v>
      </c>
      <c r="AD28" s="16" t="s">
        <v>682</v>
      </c>
      <c r="AE28" s="16" t="s">
        <v>441</v>
      </c>
      <c r="AF28" s="16" t="s">
        <v>314</v>
      </c>
      <c r="AG28" s="16" t="s">
        <v>442</v>
      </c>
      <c r="AH28" s="8" t="s">
        <v>683</v>
      </c>
      <c r="AI28" s="16" t="s">
        <v>684</v>
      </c>
      <c r="AJ28" s="16" t="s">
        <v>566</v>
      </c>
      <c r="AK28" s="16" t="s">
        <v>685</v>
      </c>
      <c r="AL28" s="16" t="s">
        <v>253</v>
      </c>
      <c r="AM28" s="8" t="s">
        <v>686</v>
      </c>
      <c r="AN28" s="16" t="s">
        <v>687</v>
      </c>
      <c r="AO28" s="16" t="s">
        <v>202</v>
      </c>
      <c r="AP28" s="16" t="s">
        <v>203</v>
      </c>
      <c r="AQ28" s="16" t="s">
        <v>528</v>
      </c>
      <c r="AR28" s="18" t="s">
        <v>688</v>
      </c>
      <c r="AS28" s="19" t="s">
        <v>164</v>
      </c>
      <c r="AT28" s="7" t="s">
        <v>689</v>
      </c>
      <c r="AU28" s="7" t="s">
        <v>690</v>
      </c>
      <c r="AV28" s="7" t="s">
        <v>167</v>
      </c>
      <c r="AW28" s="7" t="s">
        <v>142</v>
      </c>
      <c r="AX28" s="7" t="s">
        <v>142</v>
      </c>
      <c r="AY28" s="7" t="s">
        <v>142</v>
      </c>
      <c r="AZ28" s="7" t="s">
        <v>142</v>
      </c>
      <c r="BA28" s="7" t="s">
        <v>76</v>
      </c>
      <c r="BB28" s="7" t="s">
        <v>81</v>
      </c>
      <c r="BC28" s="7" t="s">
        <v>168</v>
      </c>
      <c r="BD28" s="7" t="s">
        <v>66</v>
      </c>
      <c r="BE28" s="7" t="s">
        <v>142</v>
      </c>
      <c r="BF28" s="7" t="s">
        <v>142</v>
      </c>
      <c r="BG28" s="7" t="s">
        <v>691</v>
      </c>
      <c r="BH28" s="7" t="s">
        <v>142</v>
      </c>
      <c r="BI28" s="7" t="s">
        <v>102</v>
      </c>
      <c r="BJ28" s="7" t="s">
        <v>63</v>
      </c>
      <c r="BK28" s="7" t="s">
        <v>75</v>
      </c>
      <c r="BL28" s="7" t="s">
        <v>168</v>
      </c>
      <c r="BM28" s="7" t="s">
        <v>692</v>
      </c>
      <c r="BN28" s="20" t="s">
        <v>693</v>
      </c>
      <c r="BO28" s="7" t="s">
        <v>694</v>
      </c>
      <c r="BP28" s="8" t="s">
        <v>695</v>
      </c>
      <c r="BQ28" s="8" t="s">
        <v>696</v>
      </c>
      <c r="BR28" s="8" t="s">
        <v>697</v>
      </c>
      <c r="BS28" s="8" t="s">
        <v>698</v>
      </c>
      <c r="BT28" s="8" t="s">
        <v>432</v>
      </c>
      <c r="BU28" s="8" t="s">
        <v>264</v>
      </c>
      <c r="BV28" s="16" t="s">
        <v>142</v>
      </c>
      <c r="BW28" s="27" t="s">
        <v>178</v>
      </c>
      <c r="BX28" s="28" t="s">
        <v>699</v>
      </c>
    </row>
    <row r="29" spans="1:76" s="6" customFormat="1" ht="37.5" customHeight="1" x14ac:dyDescent="0.35">
      <c r="A29" s="12" t="s">
        <v>132</v>
      </c>
      <c r="B29" s="7" t="s">
        <v>700</v>
      </c>
      <c r="C29" s="7" t="s">
        <v>701</v>
      </c>
      <c r="D29" s="7" t="s">
        <v>702</v>
      </c>
      <c r="E29" s="7" t="s">
        <v>703</v>
      </c>
      <c r="F29" s="7" t="s">
        <v>119</v>
      </c>
      <c r="G29" s="10" t="s">
        <v>704</v>
      </c>
      <c r="H29" s="7" t="s">
        <v>138</v>
      </c>
      <c r="I29" s="13" t="str">
        <f>TEXT(
  "2019-09-02",
  "JJ/MM/AA"
)</f>
        <v>02/09/19</v>
      </c>
      <c r="J29" s="14" t="s">
        <v>705</v>
      </c>
      <c r="K29" s="14" t="s">
        <v>140</v>
      </c>
      <c r="L29" s="7" t="s">
        <v>141</v>
      </c>
      <c r="M29" s="7" t="s">
        <v>57</v>
      </c>
      <c r="N29" s="15" t="s">
        <v>704</v>
      </c>
      <c r="O29" s="12" t="s">
        <v>142</v>
      </c>
      <c r="P29" s="7" t="s">
        <v>143</v>
      </c>
      <c r="Q29" s="7" t="s">
        <v>680</v>
      </c>
      <c r="R29" s="7" t="s">
        <v>681</v>
      </c>
      <c r="S29" s="16" t="s">
        <v>317</v>
      </c>
      <c r="T29" s="16" t="s">
        <v>440</v>
      </c>
      <c r="U29" s="16" t="s">
        <v>441</v>
      </c>
      <c r="V29" s="16" t="s">
        <v>442</v>
      </c>
      <c r="W29" s="17" t="s">
        <v>443</v>
      </c>
      <c r="X29" s="7" t="s">
        <v>64</v>
      </c>
      <c r="Y29" s="16" t="s">
        <v>142</v>
      </c>
      <c r="Z29" s="16" t="s">
        <v>142</v>
      </c>
      <c r="AA29" s="16" t="s">
        <v>142</v>
      </c>
      <c r="AB29" s="16" t="s">
        <v>142</v>
      </c>
      <c r="AC29" s="8" t="s">
        <v>142</v>
      </c>
      <c r="AD29" s="16" t="s">
        <v>706</v>
      </c>
      <c r="AE29" s="16" t="s">
        <v>441</v>
      </c>
      <c r="AF29" s="16" t="s">
        <v>314</v>
      </c>
      <c r="AG29" s="16" t="s">
        <v>442</v>
      </c>
      <c r="AH29" s="8" t="s">
        <v>707</v>
      </c>
      <c r="AI29" s="16" t="s">
        <v>708</v>
      </c>
      <c r="AJ29" s="16" t="s">
        <v>566</v>
      </c>
      <c r="AK29" s="16" t="s">
        <v>685</v>
      </c>
      <c r="AL29" s="16" t="s">
        <v>253</v>
      </c>
      <c r="AM29" s="8" t="s">
        <v>709</v>
      </c>
      <c r="AN29" s="16" t="s">
        <v>710</v>
      </c>
      <c r="AO29" s="16" t="s">
        <v>202</v>
      </c>
      <c r="AP29" s="16" t="s">
        <v>203</v>
      </c>
      <c r="AQ29" s="16" t="s">
        <v>528</v>
      </c>
      <c r="AR29" s="18" t="s">
        <v>711</v>
      </c>
      <c r="AS29" s="19" t="s">
        <v>164</v>
      </c>
      <c r="AT29" s="7" t="s">
        <v>712</v>
      </c>
      <c r="AU29" s="7" t="s">
        <v>713</v>
      </c>
      <c r="AV29" s="7" t="s">
        <v>167</v>
      </c>
      <c r="AW29" s="7" t="s">
        <v>142</v>
      </c>
      <c r="AX29" s="7" t="s">
        <v>142</v>
      </c>
      <c r="AY29" s="7" t="s">
        <v>142</v>
      </c>
      <c r="AZ29" s="7" t="s">
        <v>142</v>
      </c>
      <c r="BA29" s="7" t="s">
        <v>86</v>
      </c>
      <c r="BB29" s="7" t="s">
        <v>81</v>
      </c>
      <c r="BC29" s="7" t="s">
        <v>168</v>
      </c>
      <c r="BD29" s="7" t="s">
        <v>66</v>
      </c>
      <c r="BE29" s="7" t="s">
        <v>142</v>
      </c>
      <c r="BF29" s="7" t="s">
        <v>142</v>
      </c>
      <c r="BG29" s="7" t="s">
        <v>714</v>
      </c>
      <c r="BH29" s="7" t="s">
        <v>168</v>
      </c>
      <c r="BI29" s="7" t="s">
        <v>102</v>
      </c>
      <c r="BJ29" s="7" t="s">
        <v>63</v>
      </c>
      <c r="BK29" s="7" t="s">
        <v>75</v>
      </c>
      <c r="BL29" s="7" t="s">
        <v>103</v>
      </c>
      <c r="BM29" s="7" t="s">
        <v>715</v>
      </c>
      <c r="BN29" s="20" t="s">
        <v>716</v>
      </c>
      <c r="BO29" s="7" t="s">
        <v>717</v>
      </c>
      <c r="BP29" s="8" t="s">
        <v>142</v>
      </c>
      <c r="BQ29" s="8" t="s">
        <v>142</v>
      </c>
      <c r="BR29" s="8" t="s">
        <v>142</v>
      </c>
      <c r="BS29" s="8" t="s">
        <v>142</v>
      </c>
      <c r="BT29" s="8" t="s">
        <v>142</v>
      </c>
      <c r="BU29" s="8" t="s">
        <v>142</v>
      </c>
      <c r="BV29" s="16" t="s">
        <v>142</v>
      </c>
      <c r="BW29" s="27" t="s">
        <v>178</v>
      </c>
      <c r="BX29" s="28" t="s">
        <v>718</v>
      </c>
    </row>
    <row r="30" spans="1:76" s="6" customFormat="1" ht="37.5" customHeight="1" x14ac:dyDescent="0.35">
      <c r="A30" s="12" t="s">
        <v>132</v>
      </c>
      <c r="B30" s="7" t="s">
        <v>719</v>
      </c>
      <c r="C30" s="7" t="s">
        <v>720</v>
      </c>
      <c r="D30" s="7" t="s">
        <v>721</v>
      </c>
      <c r="E30" s="7" t="s">
        <v>722</v>
      </c>
      <c r="F30" s="7" t="s">
        <v>107</v>
      </c>
      <c r="G30" s="10" t="s">
        <v>723</v>
      </c>
      <c r="H30" s="7" t="s">
        <v>138</v>
      </c>
      <c r="I30" s="13" t="str">
        <f>TEXT(
  "2019-10-01",
  "JJ/MM/AA"
)</f>
        <v>01/10/19</v>
      </c>
      <c r="J30" s="14" t="s">
        <v>724</v>
      </c>
      <c r="K30" s="14" t="s">
        <v>140</v>
      </c>
      <c r="L30" s="7" t="s">
        <v>222</v>
      </c>
      <c r="M30" s="7" t="s">
        <v>58</v>
      </c>
      <c r="N30" s="15" t="s">
        <v>723</v>
      </c>
      <c r="O30" s="12" t="s">
        <v>142</v>
      </c>
      <c r="P30" s="7" t="s">
        <v>142</v>
      </c>
      <c r="Q30" s="7" t="s">
        <v>583</v>
      </c>
      <c r="R30" s="7" t="s">
        <v>725</v>
      </c>
      <c r="S30" s="16" t="s">
        <v>726</v>
      </c>
      <c r="T30" s="16" t="s">
        <v>609</v>
      </c>
      <c r="U30" s="16" t="s">
        <v>585</v>
      </c>
      <c r="V30" s="16" t="s">
        <v>250</v>
      </c>
      <c r="W30" s="17" t="s">
        <v>248</v>
      </c>
      <c r="X30" s="7" t="s">
        <v>80</v>
      </c>
      <c r="Y30" s="16" t="s">
        <v>142</v>
      </c>
      <c r="Z30" s="16" t="s">
        <v>142</v>
      </c>
      <c r="AA30" s="16" t="s">
        <v>142</v>
      </c>
      <c r="AB30" s="16" t="s">
        <v>142</v>
      </c>
      <c r="AC30" s="8" t="s">
        <v>142</v>
      </c>
      <c r="AD30" s="16" t="s">
        <v>142</v>
      </c>
      <c r="AE30" s="16" t="s">
        <v>142</v>
      </c>
      <c r="AF30" s="16" t="s">
        <v>142</v>
      </c>
      <c r="AG30" s="16" t="s">
        <v>142</v>
      </c>
      <c r="AH30" s="8" t="s">
        <v>142</v>
      </c>
      <c r="AI30" s="16" t="s">
        <v>727</v>
      </c>
      <c r="AJ30" s="16" t="s">
        <v>197</v>
      </c>
      <c r="AK30" s="16" t="s">
        <v>198</v>
      </c>
      <c r="AL30" s="16" t="s">
        <v>253</v>
      </c>
      <c r="AM30" s="8" t="s">
        <v>728</v>
      </c>
      <c r="AN30" s="16" t="s">
        <v>729</v>
      </c>
      <c r="AO30" s="16" t="s">
        <v>256</v>
      </c>
      <c r="AP30" s="16" t="s">
        <v>257</v>
      </c>
      <c r="AQ30" s="16" t="s">
        <v>528</v>
      </c>
      <c r="AR30" s="18" t="s">
        <v>730</v>
      </c>
      <c r="AS30" s="19" t="s">
        <v>164</v>
      </c>
      <c r="AT30" s="7" t="s">
        <v>731</v>
      </c>
      <c r="AU30" s="7" t="s">
        <v>732</v>
      </c>
      <c r="AV30" s="7" t="s">
        <v>167</v>
      </c>
      <c r="AW30" s="7" t="s">
        <v>142</v>
      </c>
      <c r="AX30" s="7" t="s">
        <v>142</v>
      </c>
      <c r="AY30" s="7" t="s">
        <v>142</v>
      </c>
      <c r="AZ30" s="7" t="s">
        <v>142</v>
      </c>
      <c r="BA30" s="7" t="s">
        <v>86</v>
      </c>
      <c r="BB30" s="7" t="s">
        <v>142</v>
      </c>
      <c r="BC30" s="7" t="s">
        <v>168</v>
      </c>
      <c r="BD30" s="7" t="s">
        <v>89</v>
      </c>
      <c r="BE30" s="7" t="s">
        <v>142</v>
      </c>
      <c r="BF30" s="7" t="s">
        <v>142</v>
      </c>
      <c r="BG30" s="7" t="s">
        <v>67</v>
      </c>
      <c r="BH30" s="7" t="s">
        <v>168</v>
      </c>
      <c r="BI30" s="7" t="s">
        <v>74</v>
      </c>
      <c r="BJ30" s="7" t="s">
        <v>63</v>
      </c>
      <c r="BK30" s="7" t="s">
        <v>75</v>
      </c>
      <c r="BL30" s="7" t="s">
        <v>68</v>
      </c>
      <c r="BM30" s="7" t="s">
        <v>733</v>
      </c>
      <c r="BN30" s="20" t="s">
        <v>734</v>
      </c>
      <c r="BO30" s="7" t="s">
        <v>735</v>
      </c>
      <c r="BP30" s="8" t="s">
        <v>142</v>
      </c>
      <c r="BQ30" s="8" t="s">
        <v>142</v>
      </c>
      <c r="BR30" s="8" t="s">
        <v>142</v>
      </c>
      <c r="BS30" s="8" t="s">
        <v>142</v>
      </c>
      <c r="BT30" s="8" t="s">
        <v>142</v>
      </c>
      <c r="BU30" s="8" t="s">
        <v>142</v>
      </c>
      <c r="BV30" s="16" t="s">
        <v>142</v>
      </c>
      <c r="BW30" s="27" t="s">
        <v>178</v>
      </c>
      <c r="BX30" s="28" t="s">
        <v>736</v>
      </c>
    </row>
    <row r="31" spans="1:76" s="6" customFormat="1" ht="37.5" customHeight="1" x14ac:dyDescent="0.35">
      <c r="A31" s="12" t="s">
        <v>132</v>
      </c>
      <c r="B31" s="7" t="s">
        <v>719</v>
      </c>
      <c r="C31" s="7" t="s">
        <v>737</v>
      </c>
      <c r="D31" s="7" t="s">
        <v>738</v>
      </c>
      <c r="E31" s="7" t="s">
        <v>739</v>
      </c>
      <c r="F31" s="7" t="s">
        <v>113</v>
      </c>
      <c r="G31" s="10" t="s">
        <v>175</v>
      </c>
      <c r="H31" s="7" t="s">
        <v>138</v>
      </c>
      <c r="I31" s="13" t="str">
        <f>TEXT(
  "2018-01-25",
  "JJ/MM/AA"
)</f>
        <v>25/01/18</v>
      </c>
      <c r="J31" s="14" t="s">
        <v>724</v>
      </c>
      <c r="K31" s="14" t="s">
        <v>140</v>
      </c>
      <c r="L31" s="7" t="s">
        <v>141</v>
      </c>
      <c r="M31" s="7" t="s">
        <v>57</v>
      </c>
      <c r="N31" s="15" t="s">
        <v>175</v>
      </c>
      <c r="O31" s="12" t="s">
        <v>142</v>
      </c>
      <c r="P31" s="7" t="s">
        <v>143</v>
      </c>
      <c r="Q31" s="7" t="s">
        <v>186</v>
      </c>
      <c r="R31" s="7" t="s">
        <v>187</v>
      </c>
      <c r="S31" s="16" t="s">
        <v>188</v>
      </c>
      <c r="T31" s="16" t="s">
        <v>189</v>
      </c>
      <c r="U31" s="16" t="s">
        <v>189</v>
      </c>
      <c r="V31" s="16" t="s">
        <v>190</v>
      </c>
      <c r="W31" s="17" t="s">
        <v>191</v>
      </c>
      <c r="X31" s="7" t="s">
        <v>64</v>
      </c>
      <c r="Y31" s="16" t="s">
        <v>142</v>
      </c>
      <c r="Z31" s="16" t="s">
        <v>142</v>
      </c>
      <c r="AA31" s="16" t="s">
        <v>142</v>
      </c>
      <c r="AB31" s="16" t="s">
        <v>142</v>
      </c>
      <c r="AC31" s="8" t="s">
        <v>142</v>
      </c>
      <c r="AD31" s="16" t="s">
        <v>192</v>
      </c>
      <c r="AE31" s="16" t="s">
        <v>189</v>
      </c>
      <c r="AF31" s="16" t="s">
        <v>193</v>
      </c>
      <c r="AG31" s="16" t="s">
        <v>194</v>
      </c>
      <c r="AH31" s="8" t="s">
        <v>740</v>
      </c>
      <c r="AI31" s="16" t="s">
        <v>196</v>
      </c>
      <c r="AJ31" s="16" t="s">
        <v>197</v>
      </c>
      <c r="AK31" s="16" t="s">
        <v>198</v>
      </c>
      <c r="AL31" s="16" t="s">
        <v>199</v>
      </c>
      <c r="AM31" s="8" t="s">
        <v>741</v>
      </c>
      <c r="AN31" s="16" t="s">
        <v>201</v>
      </c>
      <c r="AO31" s="16" t="s">
        <v>202</v>
      </c>
      <c r="AP31" s="16" t="s">
        <v>203</v>
      </c>
      <c r="AQ31" s="16" t="s">
        <v>204</v>
      </c>
      <c r="AR31" s="18" t="s">
        <v>742</v>
      </c>
      <c r="AS31" s="19" t="s">
        <v>164</v>
      </c>
      <c r="AT31" s="7" t="s">
        <v>743</v>
      </c>
      <c r="AU31" s="7" t="s">
        <v>744</v>
      </c>
      <c r="AV31" s="7" t="s">
        <v>167</v>
      </c>
      <c r="AW31" s="7" t="s">
        <v>142</v>
      </c>
      <c r="AX31" s="7" t="s">
        <v>142</v>
      </c>
      <c r="AY31" s="7" t="s">
        <v>142</v>
      </c>
      <c r="AZ31" s="7" t="s">
        <v>142</v>
      </c>
      <c r="BA31" s="7" t="s">
        <v>86</v>
      </c>
      <c r="BB31" s="7" t="s">
        <v>81</v>
      </c>
      <c r="BC31" s="7" t="s">
        <v>168</v>
      </c>
      <c r="BD31" s="7" t="s">
        <v>89</v>
      </c>
      <c r="BE31" s="7" t="s">
        <v>142</v>
      </c>
      <c r="BF31" s="7" t="s">
        <v>142</v>
      </c>
      <c r="BG31" s="7" t="s">
        <v>169</v>
      </c>
      <c r="BH31" s="7" t="s">
        <v>168</v>
      </c>
      <c r="BI31" s="7" t="s">
        <v>74</v>
      </c>
      <c r="BJ31" s="7" t="s">
        <v>63</v>
      </c>
      <c r="BK31" s="7" t="s">
        <v>75</v>
      </c>
      <c r="BL31" s="7" t="s">
        <v>106</v>
      </c>
      <c r="BM31" s="7" t="s">
        <v>733</v>
      </c>
      <c r="BN31" s="20" t="s">
        <v>734</v>
      </c>
      <c r="BO31" s="7" t="s">
        <v>735</v>
      </c>
      <c r="BP31" s="8" t="s">
        <v>176</v>
      </c>
      <c r="BQ31" s="8" t="s">
        <v>265</v>
      </c>
      <c r="BR31" s="8" t="s">
        <v>177</v>
      </c>
      <c r="BS31" s="8" t="s">
        <v>184</v>
      </c>
      <c r="BT31" s="8" t="s">
        <v>214</v>
      </c>
      <c r="BU31" s="8" t="s">
        <v>269</v>
      </c>
      <c r="BV31" s="16" t="s">
        <v>142</v>
      </c>
      <c r="BW31" s="27" t="s">
        <v>178</v>
      </c>
      <c r="BX31" s="28" t="s">
        <v>745</v>
      </c>
    </row>
    <row r="32" spans="1:76" s="6" customFormat="1" ht="37.5" customHeight="1" x14ac:dyDescent="0.35">
      <c r="A32" s="12" t="s">
        <v>132</v>
      </c>
      <c r="B32" s="7" t="s">
        <v>719</v>
      </c>
      <c r="C32" s="7" t="s">
        <v>746</v>
      </c>
      <c r="D32" s="7" t="s">
        <v>747</v>
      </c>
      <c r="E32" s="7" t="s">
        <v>748</v>
      </c>
      <c r="F32" s="7" t="s">
        <v>494</v>
      </c>
      <c r="G32" s="10" t="s">
        <v>749</v>
      </c>
      <c r="H32" s="7" t="s">
        <v>138</v>
      </c>
      <c r="I32" s="13" t="str">
        <f>TEXT(
  "2020-01-01",
  "JJ/MM/AA"
)</f>
        <v>01/01/20</v>
      </c>
      <c r="J32" s="14" t="s">
        <v>724</v>
      </c>
      <c r="K32" s="14" t="s">
        <v>140</v>
      </c>
      <c r="L32" s="7" t="s">
        <v>141</v>
      </c>
      <c r="M32" s="7" t="s">
        <v>58</v>
      </c>
      <c r="N32" s="15" t="s">
        <v>749</v>
      </c>
      <c r="O32" s="12" t="s">
        <v>142</v>
      </c>
      <c r="P32" s="7" t="s">
        <v>142</v>
      </c>
      <c r="Q32" s="7" t="s">
        <v>750</v>
      </c>
      <c r="R32" s="7" t="s">
        <v>751</v>
      </c>
      <c r="S32" s="16" t="s">
        <v>752</v>
      </c>
      <c r="T32" s="16" t="s">
        <v>753</v>
      </c>
      <c r="U32" s="16" t="s">
        <v>347</v>
      </c>
      <c r="V32" s="16" t="s">
        <v>542</v>
      </c>
      <c r="W32" s="17" t="s">
        <v>248</v>
      </c>
      <c r="X32" s="7" t="s">
        <v>80</v>
      </c>
      <c r="Y32" s="16" t="s">
        <v>142</v>
      </c>
      <c r="Z32" s="16" t="s">
        <v>142</v>
      </c>
      <c r="AA32" s="16" t="s">
        <v>142</v>
      </c>
      <c r="AB32" s="16" t="s">
        <v>142</v>
      </c>
      <c r="AC32" s="8" t="s">
        <v>142</v>
      </c>
      <c r="AD32" s="16" t="s">
        <v>142</v>
      </c>
      <c r="AE32" s="16" t="s">
        <v>142</v>
      </c>
      <c r="AF32" s="16" t="s">
        <v>142</v>
      </c>
      <c r="AG32" s="16" t="s">
        <v>142</v>
      </c>
      <c r="AH32" s="8" t="s">
        <v>142</v>
      </c>
      <c r="AI32" s="16" t="s">
        <v>754</v>
      </c>
      <c r="AJ32" s="16" t="s">
        <v>197</v>
      </c>
      <c r="AK32" s="16" t="s">
        <v>198</v>
      </c>
      <c r="AL32" s="16" t="s">
        <v>253</v>
      </c>
      <c r="AM32" s="8" t="s">
        <v>755</v>
      </c>
      <c r="AN32" s="16" t="s">
        <v>756</v>
      </c>
      <c r="AO32" s="16" t="s">
        <v>256</v>
      </c>
      <c r="AP32" s="16" t="s">
        <v>257</v>
      </c>
      <c r="AQ32" s="16" t="s">
        <v>258</v>
      </c>
      <c r="AR32" s="18" t="s">
        <v>757</v>
      </c>
      <c r="AS32" s="19" t="s">
        <v>164</v>
      </c>
      <c r="AT32" s="7" t="s">
        <v>743</v>
      </c>
      <c r="AU32" s="7" t="s">
        <v>758</v>
      </c>
      <c r="AV32" s="7" t="s">
        <v>167</v>
      </c>
      <c r="AW32" s="7" t="s">
        <v>142</v>
      </c>
      <c r="AX32" s="7" t="s">
        <v>142</v>
      </c>
      <c r="AY32" s="7" t="s">
        <v>142</v>
      </c>
      <c r="AZ32" s="7" t="s">
        <v>142</v>
      </c>
      <c r="BA32" s="7" t="s">
        <v>86</v>
      </c>
      <c r="BB32" s="7" t="s">
        <v>142</v>
      </c>
      <c r="BC32" s="7" t="s">
        <v>168</v>
      </c>
      <c r="BD32" s="7" t="s">
        <v>89</v>
      </c>
      <c r="BE32" s="7" t="s">
        <v>142</v>
      </c>
      <c r="BF32" s="7" t="s">
        <v>142</v>
      </c>
      <c r="BG32" s="7" t="s">
        <v>67</v>
      </c>
      <c r="BH32" s="7" t="s">
        <v>168</v>
      </c>
      <c r="BI32" s="7" t="s">
        <v>99</v>
      </c>
      <c r="BJ32" s="7" t="s">
        <v>63</v>
      </c>
      <c r="BK32" s="7" t="s">
        <v>75</v>
      </c>
      <c r="BL32" s="7" t="s">
        <v>68</v>
      </c>
      <c r="BM32" s="7" t="s">
        <v>733</v>
      </c>
      <c r="BN32" s="20" t="s">
        <v>759</v>
      </c>
      <c r="BO32" s="7" t="s">
        <v>735</v>
      </c>
      <c r="BP32" s="8" t="s">
        <v>760</v>
      </c>
      <c r="BQ32" s="8" t="s">
        <v>142</v>
      </c>
      <c r="BR32" s="8" t="s">
        <v>142</v>
      </c>
      <c r="BS32" s="8" t="s">
        <v>761</v>
      </c>
      <c r="BT32" s="8" t="s">
        <v>142</v>
      </c>
      <c r="BU32" s="8" t="s">
        <v>142</v>
      </c>
      <c r="BV32" s="16" t="s">
        <v>142</v>
      </c>
      <c r="BW32" s="27" t="s">
        <v>178</v>
      </c>
      <c r="BX32" s="28" t="s">
        <v>762</v>
      </c>
    </row>
    <row r="33" spans="1:76" s="6" customFormat="1" ht="37.5" customHeight="1" x14ac:dyDescent="0.35">
      <c r="A33" s="12" t="s">
        <v>132</v>
      </c>
      <c r="B33" s="7" t="s">
        <v>719</v>
      </c>
      <c r="C33" s="7" t="s">
        <v>763</v>
      </c>
      <c r="D33" s="7" t="s">
        <v>764</v>
      </c>
      <c r="E33" s="7" t="s">
        <v>739</v>
      </c>
      <c r="F33" s="7" t="s">
        <v>113</v>
      </c>
      <c r="G33" s="10" t="s">
        <v>765</v>
      </c>
      <c r="H33" s="7" t="s">
        <v>138</v>
      </c>
      <c r="I33" s="13" t="str">
        <f>TEXT(
  "2020-01-01",
  "JJ/MM/AA"
)</f>
        <v>01/01/20</v>
      </c>
      <c r="J33" s="14" t="s">
        <v>766</v>
      </c>
      <c r="K33" s="14" t="s">
        <v>140</v>
      </c>
      <c r="L33" s="7" t="s">
        <v>141</v>
      </c>
      <c r="M33" s="7" t="s">
        <v>57</v>
      </c>
      <c r="N33" s="15" t="s">
        <v>175</v>
      </c>
      <c r="O33" s="12" t="s">
        <v>142</v>
      </c>
      <c r="P33" s="7" t="s">
        <v>143</v>
      </c>
      <c r="Q33" s="7" t="s">
        <v>223</v>
      </c>
      <c r="R33" s="7" t="s">
        <v>224</v>
      </c>
      <c r="S33" s="16" t="s">
        <v>225</v>
      </c>
      <c r="T33" s="16" t="s">
        <v>226</v>
      </c>
      <c r="U33" s="16" t="s">
        <v>226</v>
      </c>
      <c r="V33" s="16" t="s">
        <v>227</v>
      </c>
      <c r="W33" s="17" t="s">
        <v>228</v>
      </c>
      <c r="X33" s="7" t="s">
        <v>64</v>
      </c>
      <c r="Y33" s="16" t="s">
        <v>142</v>
      </c>
      <c r="Z33" s="16" t="s">
        <v>142</v>
      </c>
      <c r="AA33" s="16" t="s">
        <v>142</v>
      </c>
      <c r="AB33" s="16" t="s">
        <v>142</v>
      </c>
      <c r="AC33" s="8" t="s">
        <v>142</v>
      </c>
      <c r="AD33" s="16" t="s">
        <v>229</v>
      </c>
      <c r="AE33" s="16" t="s">
        <v>226</v>
      </c>
      <c r="AF33" s="16" t="s">
        <v>149</v>
      </c>
      <c r="AG33" s="16" t="s">
        <v>227</v>
      </c>
      <c r="AH33" s="8" t="s">
        <v>767</v>
      </c>
      <c r="AI33" s="16" t="s">
        <v>231</v>
      </c>
      <c r="AJ33" s="16" t="s">
        <v>155</v>
      </c>
      <c r="AK33" s="16" t="s">
        <v>156</v>
      </c>
      <c r="AL33" s="16" t="s">
        <v>157</v>
      </c>
      <c r="AM33" s="8" t="s">
        <v>768</v>
      </c>
      <c r="AN33" s="16" t="s">
        <v>233</v>
      </c>
      <c r="AO33" s="16" t="s">
        <v>160</v>
      </c>
      <c r="AP33" s="16" t="s">
        <v>161</v>
      </c>
      <c r="AQ33" s="16" t="s">
        <v>162</v>
      </c>
      <c r="AR33" s="18" t="s">
        <v>769</v>
      </c>
      <c r="AS33" s="19" t="s">
        <v>164</v>
      </c>
      <c r="AT33" s="7" t="s">
        <v>743</v>
      </c>
      <c r="AU33" s="7" t="s">
        <v>770</v>
      </c>
      <c r="AV33" s="7" t="s">
        <v>167</v>
      </c>
      <c r="AW33" s="7" t="s">
        <v>142</v>
      </c>
      <c r="AX33" s="7" t="s">
        <v>142</v>
      </c>
      <c r="AY33" s="7" t="s">
        <v>142</v>
      </c>
      <c r="AZ33" s="7" t="s">
        <v>142</v>
      </c>
      <c r="BA33" s="7" t="s">
        <v>81</v>
      </c>
      <c r="BB33" s="7" t="s">
        <v>73</v>
      </c>
      <c r="BC33" s="7" t="s">
        <v>168</v>
      </c>
      <c r="BD33" s="7" t="s">
        <v>168</v>
      </c>
      <c r="BE33" s="7" t="s">
        <v>142</v>
      </c>
      <c r="BF33" s="7" t="s">
        <v>142</v>
      </c>
      <c r="BG33" s="7" t="s">
        <v>169</v>
      </c>
      <c r="BH33" s="7" t="s">
        <v>168</v>
      </c>
      <c r="BI33" s="7" t="s">
        <v>168</v>
      </c>
      <c r="BJ33" s="7" t="s">
        <v>63</v>
      </c>
      <c r="BK33" s="7" t="s">
        <v>75</v>
      </c>
      <c r="BL33" s="7" t="s">
        <v>106</v>
      </c>
      <c r="BM33" s="7" t="s">
        <v>733</v>
      </c>
      <c r="BN33" s="20" t="s">
        <v>771</v>
      </c>
      <c r="BO33" s="7" t="s">
        <v>735</v>
      </c>
      <c r="BP33" s="8" t="s">
        <v>176</v>
      </c>
      <c r="BQ33" s="8" t="s">
        <v>265</v>
      </c>
      <c r="BR33" s="8" t="s">
        <v>177</v>
      </c>
      <c r="BS33" s="8" t="s">
        <v>175</v>
      </c>
      <c r="BT33" s="8" t="s">
        <v>142</v>
      </c>
      <c r="BU33" s="8" t="s">
        <v>142</v>
      </c>
      <c r="BV33" s="16" t="s">
        <v>142</v>
      </c>
      <c r="BW33" s="27" t="s">
        <v>178</v>
      </c>
      <c r="BX33" s="28" t="s">
        <v>772</v>
      </c>
    </row>
    <row r="34" spans="1:76" s="6" customFormat="1" ht="37.5" customHeight="1" x14ac:dyDescent="0.35">
      <c r="A34" s="12" t="s">
        <v>132</v>
      </c>
      <c r="B34" s="7" t="s">
        <v>719</v>
      </c>
      <c r="C34" s="7" t="s">
        <v>773</v>
      </c>
      <c r="D34" s="7" t="s">
        <v>774</v>
      </c>
      <c r="E34" s="7" t="s">
        <v>775</v>
      </c>
      <c r="F34" s="7" t="s">
        <v>776</v>
      </c>
      <c r="G34" s="10" t="s">
        <v>777</v>
      </c>
      <c r="H34" s="7" t="s">
        <v>138</v>
      </c>
      <c r="I34" s="13" t="str">
        <f>TEXT(
  "2021-01-01",
  "JJ/MM/AA"
)</f>
        <v>01/01/21</v>
      </c>
      <c r="J34" s="14" t="s">
        <v>724</v>
      </c>
      <c r="K34" s="14" t="s">
        <v>140</v>
      </c>
      <c r="L34" s="7" t="s">
        <v>141</v>
      </c>
      <c r="M34" s="7" t="s">
        <v>58</v>
      </c>
      <c r="N34" s="15" t="s">
        <v>777</v>
      </c>
      <c r="O34" s="12" t="s">
        <v>142</v>
      </c>
      <c r="P34" s="7" t="s">
        <v>142</v>
      </c>
      <c r="Q34" s="7" t="s">
        <v>778</v>
      </c>
      <c r="R34" s="7" t="s">
        <v>778</v>
      </c>
      <c r="S34" s="16" t="s">
        <v>256</v>
      </c>
      <c r="T34" s="16" t="s">
        <v>779</v>
      </c>
      <c r="U34" s="16" t="s">
        <v>779</v>
      </c>
      <c r="V34" s="16" t="s">
        <v>779</v>
      </c>
      <c r="W34" s="17" t="s">
        <v>248</v>
      </c>
      <c r="X34" s="7" t="s">
        <v>80</v>
      </c>
      <c r="Y34" s="16" t="s">
        <v>142</v>
      </c>
      <c r="Z34" s="16" t="s">
        <v>142</v>
      </c>
      <c r="AA34" s="16" t="s">
        <v>142</v>
      </c>
      <c r="AB34" s="16" t="s">
        <v>142</v>
      </c>
      <c r="AC34" s="8" t="s">
        <v>142</v>
      </c>
      <c r="AD34" s="16" t="s">
        <v>142</v>
      </c>
      <c r="AE34" s="16" t="s">
        <v>142</v>
      </c>
      <c r="AF34" s="16" t="s">
        <v>142</v>
      </c>
      <c r="AG34" s="16" t="s">
        <v>142</v>
      </c>
      <c r="AH34" s="8" t="s">
        <v>142</v>
      </c>
      <c r="AI34" s="16" t="s">
        <v>256</v>
      </c>
      <c r="AJ34" s="16" t="s">
        <v>779</v>
      </c>
      <c r="AK34" s="16" t="s">
        <v>779</v>
      </c>
      <c r="AL34" s="16" t="s">
        <v>779</v>
      </c>
      <c r="AM34" s="8" t="s">
        <v>780</v>
      </c>
      <c r="AN34" s="16" t="s">
        <v>256</v>
      </c>
      <c r="AO34" s="16" t="s">
        <v>779</v>
      </c>
      <c r="AP34" s="16" t="s">
        <v>779</v>
      </c>
      <c r="AQ34" s="16" t="s">
        <v>779</v>
      </c>
      <c r="AR34" s="18" t="s">
        <v>781</v>
      </c>
      <c r="AS34" s="19" t="s">
        <v>164</v>
      </c>
      <c r="AT34" s="7" t="s">
        <v>743</v>
      </c>
      <c r="AU34" s="7" t="s">
        <v>782</v>
      </c>
      <c r="AV34" s="7" t="s">
        <v>167</v>
      </c>
      <c r="AW34" s="7" t="s">
        <v>142</v>
      </c>
      <c r="AX34" s="7" t="s">
        <v>142</v>
      </c>
      <c r="AY34" s="7" t="s">
        <v>142</v>
      </c>
      <c r="AZ34" s="7" t="s">
        <v>142</v>
      </c>
      <c r="BA34" s="7" t="s">
        <v>73</v>
      </c>
      <c r="BB34" s="7" t="s">
        <v>142</v>
      </c>
      <c r="BC34" s="7" t="s">
        <v>168</v>
      </c>
      <c r="BD34" s="7" t="s">
        <v>101</v>
      </c>
      <c r="BE34" s="7" t="s">
        <v>142</v>
      </c>
      <c r="BF34" s="7" t="s">
        <v>142</v>
      </c>
      <c r="BG34" s="7" t="s">
        <v>67</v>
      </c>
      <c r="BH34" s="7" t="s">
        <v>168</v>
      </c>
      <c r="BI34" s="7" t="s">
        <v>90</v>
      </c>
      <c r="BJ34" s="7" t="s">
        <v>63</v>
      </c>
      <c r="BK34" s="7" t="s">
        <v>75</v>
      </c>
      <c r="BL34" s="7" t="s">
        <v>68</v>
      </c>
      <c r="BM34" s="7" t="s">
        <v>733</v>
      </c>
      <c r="BN34" s="20" t="s">
        <v>142</v>
      </c>
      <c r="BO34" s="7" t="s">
        <v>735</v>
      </c>
      <c r="BP34" s="8" t="s">
        <v>142</v>
      </c>
      <c r="BQ34" s="8" t="s">
        <v>142</v>
      </c>
      <c r="BR34" s="8" t="s">
        <v>142</v>
      </c>
      <c r="BS34" s="8" t="s">
        <v>142</v>
      </c>
      <c r="BT34" s="8" t="s">
        <v>142</v>
      </c>
      <c r="BU34" s="8" t="s">
        <v>142</v>
      </c>
      <c r="BV34" s="16" t="s">
        <v>142</v>
      </c>
      <c r="BW34" s="27" t="s">
        <v>178</v>
      </c>
      <c r="BX34" s="28" t="s">
        <v>783</v>
      </c>
    </row>
    <row r="35" spans="1:76" s="6" customFormat="1" ht="37.5" customHeight="1" x14ac:dyDescent="0.35">
      <c r="A35" s="12" t="s">
        <v>132</v>
      </c>
      <c r="B35" s="7" t="s">
        <v>784</v>
      </c>
      <c r="C35" s="7" t="s">
        <v>785</v>
      </c>
      <c r="D35" s="7" t="s">
        <v>786</v>
      </c>
      <c r="E35" s="7" t="s">
        <v>787</v>
      </c>
      <c r="F35" s="7" t="s">
        <v>111</v>
      </c>
      <c r="G35" s="10" t="s">
        <v>788</v>
      </c>
      <c r="H35" s="7" t="s">
        <v>789</v>
      </c>
      <c r="I35" s="13" t="str">
        <f>TEXT(
  "2021-01-01",
  "JJ/MM/AA"
)</f>
        <v>01/01/21</v>
      </c>
      <c r="J35" s="14" t="s">
        <v>581</v>
      </c>
      <c r="K35" s="14" t="s">
        <v>140</v>
      </c>
      <c r="L35" s="7" t="s">
        <v>141</v>
      </c>
      <c r="M35" s="7" t="s">
        <v>57</v>
      </c>
      <c r="N35" s="15" t="s">
        <v>790</v>
      </c>
      <c r="O35" s="12" t="s">
        <v>142</v>
      </c>
      <c r="P35" s="7" t="s">
        <v>143</v>
      </c>
      <c r="Q35" s="7" t="s">
        <v>369</v>
      </c>
      <c r="R35" s="7" t="s">
        <v>645</v>
      </c>
      <c r="S35" s="16" t="s">
        <v>463</v>
      </c>
      <c r="T35" s="16" t="s">
        <v>623</v>
      </c>
      <c r="U35" s="16" t="s">
        <v>586</v>
      </c>
      <c r="V35" s="16" t="s">
        <v>424</v>
      </c>
      <c r="W35" s="17" t="s">
        <v>228</v>
      </c>
      <c r="X35" s="7" t="s">
        <v>64</v>
      </c>
      <c r="Y35" s="16" t="s">
        <v>142</v>
      </c>
      <c r="Z35" s="16" t="s">
        <v>142</v>
      </c>
      <c r="AA35" s="16" t="s">
        <v>142</v>
      </c>
      <c r="AB35" s="16" t="s">
        <v>142</v>
      </c>
      <c r="AC35" s="8" t="s">
        <v>142</v>
      </c>
      <c r="AD35" s="16" t="s">
        <v>646</v>
      </c>
      <c r="AE35" s="16" t="s">
        <v>623</v>
      </c>
      <c r="AF35" s="16" t="s">
        <v>589</v>
      </c>
      <c r="AG35" s="16" t="s">
        <v>424</v>
      </c>
      <c r="AH35" s="8" t="s">
        <v>791</v>
      </c>
      <c r="AI35" s="16" t="s">
        <v>648</v>
      </c>
      <c r="AJ35" s="16" t="s">
        <v>626</v>
      </c>
      <c r="AK35" s="16" t="s">
        <v>627</v>
      </c>
      <c r="AL35" s="16" t="s">
        <v>628</v>
      </c>
      <c r="AM35" s="8" t="s">
        <v>792</v>
      </c>
      <c r="AN35" s="16" t="s">
        <v>650</v>
      </c>
      <c r="AO35" s="16" t="s">
        <v>631</v>
      </c>
      <c r="AP35" s="16" t="s">
        <v>632</v>
      </c>
      <c r="AQ35" s="16" t="s">
        <v>633</v>
      </c>
      <c r="AR35" s="18" t="s">
        <v>793</v>
      </c>
      <c r="AS35" s="19" t="s">
        <v>652</v>
      </c>
      <c r="AT35" s="7" t="s">
        <v>794</v>
      </c>
      <c r="AU35" s="7" t="s">
        <v>795</v>
      </c>
      <c r="AV35" s="7" t="s">
        <v>167</v>
      </c>
      <c r="AW35" s="7" t="s">
        <v>142</v>
      </c>
      <c r="AX35" s="7" t="s">
        <v>142</v>
      </c>
      <c r="AY35" s="7" t="s">
        <v>142</v>
      </c>
      <c r="AZ35" s="7" t="s">
        <v>142</v>
      </c>
      <c r="BA35" s="7" t="s">
        <v>73</v>
      </c>
      <c r="BB35" s="7" t="s">
        <v>81</v>
      </c>
      <c r="BC35" s="7" t="s">
        <v>142</v>
      </c>
      <c r="BD35" s="7" t="s">
        <v>89</v>
      </c>
      <c r="BE35" s="7" t="s">
        <v>142</v>
      </c>
      <c r="BF35" s="7" t="s">
        <v>142</v>
      </c>
      <c r="BG35" s="7" t="s">
        <v>142</v>
      </c>
      <c r="BH35" s="7" t="s">
        <v>142</v>
      </c>
      <c r="BI35" s="7" t="s">
        <v>97</v>
      </c>
      <c r="BJ35" s="7" t="s">
        <v>63</v>
      </c>
      <c r="BK35" s="7" t="s">
        <v>75</v>
      </c>
      <c r="BL35" s="7" t="s">
        <v>142</v>
      </c>
      <c r="BM35" s="7" t="s">
        <v>796</v>
      </c>
      <c r="BN35" s="20" t="s">
        <v>797</v>
      </c>
      <c r="BO35" s="7" t="s">
        <v>798</v>
      </c>
      <c r="BP35" s="8" t="s">
        <v>142</v>
      </c>
      <c r="BQ35" s="8" t="s">
        <v>142</v>
      </c>
      <c r="BR35" s="8" t="s">
        <v>142</v>
      </c>
      <c r="BS35" s="8" t="s">
        <v>142</v>
      </c>
      <c r="BT35" s="8" t="s">
        <v>142</v>
      </c>
      <c r="BU35" s="8" t="s">
        <v>142</v>
      </c>
      <c r="BV35" s="16" t="s">
        <v>142</v>
      </c>
      <c r="BW35" s="27" t="s">
        <v>604</v>
      </c>
      <c r="BX35" s="28" t="s">
        <v>799</v>
      </c>
    </row>
    <row r="36" spans="1:76" s="6" customFormat="1" ht="37.5" customHeight="1" x14ac:dyDescent="0.35">
      <c r="A36" s="12" t="s">
        <v>132</v>
      </c>
      <c r="B36" s="7" t="s">
        <v>784</v>
      </c>
      <c r="C36" s="7" t="s">
        <v>800</v>
      </c>
      <c r="D36" s="7" t="s">
        <v>801</v>
      </c>
      <c r="E36" s="7" t="s">
        <v>802</v>
      </c>
      <c r="F36" s="7" t="s">
        <v>111</v>
      </c>
      <c r="G36" s="10" t="s">
        <v>790</v>
      </c>
      <c r="H36" s="7" t="s">
        <v>789</v>
      </c>
      <c r="I36" s="13" t="str">
        <f>TEXT(
  "2021-06-01",
  "JJ/MM/AA"
)</f>
        <v>01/06/21</v>
      </c>
      <c r="J36" s="14" t="s">
        <v>142</v>
      </c>
      <c r="K36" s="14" t="s">
        <v>140</v>
      </c>
      <c r="L36" s="7" t="s">
        <v>141</v>
      </c>
      <c r="M36" s="7" t="s">
        <v>57</v>
      </c>
      <c r="N36" s="15" t="s">
        <v>790</v>
      </c>
      <c r="O36" s="12" t="s">
        <v>142</v>
      </c>
      <c r="P36" s="7" t="s">
        <v>583</v>
      </c>
      <c r="Q36" s="7" t="s">
        <v>309</v>
      </c>
      <c r="R36" s="7" t="s">
        <v>622</v>
      </c>
      <c r="S36" s="16" t="s">
        <v>803</v>
      </c>
      <c r="T36" s="16" t="s">
        <v>586</v>
      </c>
      <c r="U36" s="16" t="s">
        <v>586</v>
      </c>
      <c r="V36" s="16" t="s">
        <v>424</v>
      </c>
      <c r="W36" s="17" t="s">
        <v>521</v>
      </c>
      <c r="X36" s="7" t="s">
        <v>64</v>
      </c>
      <c r="Y36" s="16" t="s">
        <v>142</v>
      </c>
      <c r="Z36" s="16" t="s">
        <v>142</v>
      </c>
      <c r="AA36" s="16" t="s">
        <v>142</v>
      </c>
      <c r="AB36" s="16" t="s">
        <v>142</v>
      </c>
      <c r="AC36" s="8" t="s">
        <v>142</v>
      </c>
      <c r="AD36" s="16" t="s">
        <v>804</v>
      </c>
      <c r="AE36" s="16" t="s">
        <v>623</v>
      </c>
      <c r="AF36" s="16" t="s">
        <v>589</v>
      </c>
      <c r="AG36" s="16" t="s">
        <v>424</v>
      </c>
      <c r="AH36" s="8" t="s">
        <v>805</v>
      </c>
      <c r="AI36" s="16" t="s">
        <v>806</v>
      </c>
      <c r="AJ36" s="16" t="s">
        <v>626</v>
      </c>
      <c r="AK36" s="16" t="s">
        <v>627</v>
      </c>
      <c r="AL36" s="16" t="s">
        <v>628</v>
      </c>
      <c r="AM36" s="8" t="s">
        <v>807</v>
      </c>
      <c r="AN36" s="16" t="s">
        <v>808</v>
      </c>
      <c r="AO36" s="16" t="s">
        <v>631</v>
      </c>
      <c r="AP36" s="16" t="s">
        <v>632</v>
      </c>
      <c r="AQ36" s="16" t="s">
        <v>633</v>
      </c>
      <c r="AR36" s="18" t="s">
        <v>809</v>
      </c>
      <c r="AS36" s="19" t="s">
        <v>595</v>
      </c>
      <c r="AT36" s="7" t="s">
        <v>794</v>
      </c>
      <c r="AU36" s="7" t="s">
        <v>810</v>
      </c>
      <c r="AV36" s="7" t="s">
        <v>167</v>
      </c>
      <c r="AW36" s="7" t="s">
        <v>142</v>
      </c>
      <c r="AX36" s="7" t="s">
        <v>142</v>
      </c>
      <c r="AY36" s="7" t="s">
        <v>142</v>
      </c>
      <c r="AZ36" s="7" t="s">
        <v>142</v>
      </c>
      <c r="BA36" s="7" t="s">
        <v>73</v>
      </c>
      <c r="BB36" s="7" t="s">
        <v>81</v>
      </c>
      <c r="BC36" s="7" t="s">
        <v>142</v>
      </c>
      <c r="BD36" s="7" t="s">
        <v>89</v>
      </c>
      <c r="BE36" s="7" t="s">
        <v>142</v>
      </c>
      <c r="BF36" s="7" t="s">
        <v>142</v>
      </c>
      <c r="BG36" s="7" t="s">
        <v>142</v>
      </c>
      <c r="BH36" s="7" t="s">
        <v>142</v>
      </c>
      <c r="BI36" s="7" t="s">
        <v>97</v>
      </c>
      <c r="BJ36" s="7" t="s">
        <v>63</v>
      </c>
      <c r="BK36" s="7" t="s">
        <v>75</v>
      </c>
      <c r="BL36" s="7" t="s">
        <v>142</v>
      </c>
      <c r="BM36" s="7" t="s">
        <v>796</v>
      </c>
      <c r="BN36" s="20" t="s">
        <v>797</v>
      </c>
      <c r="BO36" s="7" t="s">
        <v>798</v>
      </c>
      <c r="BP36" s="8" t="s">
        <v>142</v>
      </c>
      <c r="BQ36" s="8" t="s">
        <v>142</v>
      </c>
      <c r="BR36" s="8" t="s">
        <v>142</v>
      </c>
      <c r="BS36" s="8" t="s">
        <v>142</v>
      </c>
      <c r="BT36" s="8" t="s">
        <v>142</v>
      </c>
      <c r="BU36" s="8" t="s">
        <v>142</v>
      </c>
      <c r="BV36" s="16" t="s">
        <v>142</v>
      </c>
      <c r="BW36" s="27" t="s">
        <v>604</v>
      </c>
      <c r="BX36" s="28" t="s">
        <v>811</v>
      </c>
    </row>
    <row r="37" spans="1:76" s="6" customFormat="1" ht="37.5" customHeight="1" x14ac:dyDescent="0.35">
      <c r="A37" s="12" t="s">
        <v>132</v>
      </c>
      <c r="B37" s="7" t="s">
        <v>812</v>
      </c>
      <c r="C37" s="7" t="s">
        <v>813</v>
      </c>
      <c r="D37" s="7" t="s">
        <v>814</v>
      </c>
      <c r="E37" s="7" t="s">
        <v>815</v>
      </c>
      <c r="F37" s="7" t="s">
        <v>343</v>
      </c>
      <c r="G37" s="10" t="s">
        <v>215</v>
      </c>
      <c r="H37" s="7" t="s">
        <v>138</v>
      </c>
      <c r="I37" s="13" t="str">
        <f>TEXT(
  "2018-01-25",
  "JJ/MM/AA"
)</f>
        <v>25/01/18</v>
      </c>
      <c r="J37" s="14" t="s">
        <v>816</v>
      </c>
      <c r="K37" s="14" t="s">
        <v>140</v>
      </c>
      <c r="L37" s="7" t="s">
        <v>141</v>
      </c>
      <c r="M37" s="7" t="s">
        <v>57</v>
      </c>
      <c r="N37" s="15" t="s">
        <v>215</v>
      </c>
      <c r="O37" s="12" t="s">
        <v>142</v>
      </c>
      <c r="P37" s="7" t="s">
        <v>143</v>
      </c>
      <c r="Q37" s="7" t="s">
        <v>186</v>
      </c>
      <c r="R37" s="7" t="s">
        <v>187</v>
      </c>
      <c r="S37" s="16" t="s">
        <v>817</v>
      </c>
      <c r="T37" s="16" t="s">
        <v>189</v>
      </c>
      <c r="U37" s="16" t="s">
        <v>189</v>
      </c>
      <c r="V37" s="16" t="s">
        <v>190</v>
      </c>
      <c r="W37" s="17" t="s">
        <v>191</v>
      </c>
      <c r="X37" s="7" t="s">
        <v>64</v>
      </c>
      <c r="Y37" s="16" t="s">
        <v>142</v>
      </c>
      <c r="Z37" s="16" t="s">
        <v>142</v>
      </c>
      <c r="AA37" s="16" t="s">
        <v>142</v>
      </c>
      <c r="AB37" s="16" t="s">
        <v>142</v>
      </c>
      <c r="AC37" s="8" t="s">
        <v>142</v>
      </c>
      <c r="AD37" s="16" t="s">
        <v>818</v>
      </c>
      <c r="AE37" s="16" t="s">
        <v>189</v>
      </c>
      <c r="AF37" s="16" t="s">
        <v>193</v>
      </c>
      <c r="AG37" s="16" t="s">
        <v>194</v>
      </c>
      <c r="AH37" s="8" t="s">
        <v>819</v>
      </c>
      <c r="AI37" s="16" t="s">
        <v>820</v>
      </c>
      <c r="AJ37" s="16" t="s">
        <v>197</v>
      </c>
      <c r="AK37" s="16" t="s">
        <v>198</v>
      </c>
      <c r="AL37" s="16" t="s">
        <v>199</v>
      </c>
      <c r="AM37" s="8" t="s">
        <v>821</v>
      </c>
      <c r="AN37" s="16" t="s">
        <v>822</v>
      </c>
      <c r="AO37" s="16" t="s">
        <v>202</v>
      </c>
      <c r="AP37" s="16" t="s">
        <v>203</v>
      </c>
      <c r="AQ37" s="16" t="s">
        <v>204</v>
      </c>
      <c r="AR37" s="18" t="s">
        <v>823</v>
      </c>
      <c r="AS37" s="19" t="s">
        <v>164</v>
      </c>
      <c r="AT37" s="7" t="s">
        <v>824</v>
      </c>
      <c r="AU37" s="7" t="s">
        <v>825</v>
      </c>
      <c r="AV37" s="7" t="s">
        <v>167</v>
      </c>
      <c r="AW37" s="7" t="s">
        <v>142</v>
      </c>
      <c r="AX37" s="7" t="s">
        <v>142</v>
      </c>
      <c r="AY37" s="7" t="s">
        <v>142</v>
      </c>
      <c r="AZ37" s="7" t="s">
        <v>142</v>
      </c>
      <c r="BA37" s="7" t="s">
        <v>86</v>
      </c>
      <c r="BB37" s="7" t="s">
        <v>81</v>
      </c>
      <c r="BC37" s="7" t="s">
        <v>142</v>
      </c>
      <c r="BD37" s="7" t="s">
        <v>89</v>
      </c>
      <c r="BE37" s="7" t="s">
        <v>142</v>
      </c>
      <c r="BF37" s="7" t="s">
        <v>142</v>
      </c>
      <c r="BG37" s="7" t="s">
        <v>826</v>
      </c>
      <c r="BH37" s="7" t="s">
        <v>142</v>
      </c>
      <c r="BI37" s="7" t="s">
        <v>74</v>
      </c>
      <c r="BJ37" s="7" t="s">
        <v>63</v>
      </c>
      <c r="BK37" s="7" t="s">
        <v>75</v>
      </c>
      <c r="BL37" s="7" t="s">
        <v>168</v>
      </c>
      <c r="BM37" s="7" t="s">
        <v>827</v>
      </c>
      <c r="BN37" s="20" t="s">
        <v>828</v>
      </c>
      <c r="BO37" s="7" t="s">
        <v>829</v>
      </c>
      <c r="BP37" s="8" t="s">
        <v>385</v>
      </c>
      <c r="BQ37" s="8" t="s">
        <v>830</v>
      </c>
      <c r="BR37" s="8" t="s">
        <v>384</v>
      </c>
      <c r="BS37" s="8" t="s">
        <v>184</v>
      </c>
      <c r="BT37" s="8" t="s">
        <v>212</v>
      </c>
      <c r="BU37" s="8" t="s">
        <v>412</v>
      </c>
      <c r="BV37" s="16" t="s">
        <v>142</v>
      </c>
      <c r="BW37" s="27" t="s">
        <v>178</v>
      </c>
      <c r="BX37" s="28" t="s">
        <v>831</v>
      </c>
    </row>
    <row r="38" spans="1:76" s="6" customFormat="1" ht="37.5" customHeight="1" x14ac:dyDescent="0.35">
      <c r="A38" s="12" t="s">
        <v>132</v>
      </c>
      <c r="B38" s="7" t="s">
        <v>832</v>
      </c>
      <c r="C38" s="7" t="s">
        <v>833</v>
      </c>
      <c r="D38" s="7" t="s">
        <v>834</v>
      </c>
      <c r="E38" s="7" t="s">
        <v>835</v>
      </c>
      <c r="F38" s="7" t="s">
        <v>110</v>
      </c>
      <c r="G38" s="10" t="s">
        <v>836</v>
      </c>
      <c r="H38" s="7" t="s">
        <v>138</v>
      </c>
      <c r="I38" s="13" t="str">
        <f>TEXT(
  "2020-04-01",
  "JJ/MM/AA"
)</f>
        <v>01/04/20</v>
      </c>
      <c r="J38" s="14" t="s">
        <v>837</v>
      </c>
      <c r="K38" s="14" t="s">
        <v>140</v>
      </c>
      <c r="L38" s="7" t="s">
        <v>141</v>
      </c>
      <c r="M38" s="7" t="s">
        <v>57</v>
      </c>
      <c r="N38" s="15" t="s">
        <v>836</v>
      </c>
      <c r="O38" s="12" t="s">
        <v>142</v>
      </c>
      <c r="P38" s="7" t="s">
        <v>143</v>
      </c>
      <c r="Q38" s="7" t="s">
        <v>223</v>
      </c>
      <c r="R38" s="7" t="s">
        <v>224</v>
      </c>
      <c r="S38" s="16" t="s">
        <v>838</v>
      </c>
      <c r="T38" s="16" t="s">
        <v>226</v>
      </c>
      <c r="U38" s="16" t="s">
        <v>226</v>
      </c>
      <c r="V38" s="16" t="s">
        <v>839</v>
      </c>
      <c r="W38" s="17" t="s">
        <v>840</v>
      </c>
      <c r="X38" s="7" t="s">
        <v>64</v>
      </c>
      <c r="Y38" s="16" t="s">
        <v>142</v>
      </c>
      <c r="Z38" s="16" t="s">
        <v>142</v>
      </c>
      <c r="AA38" s="16" t="s">
        <v>142</v>
      </c>
      <c r="AB38" s="16" t="s">
        <v>142</v>
      </c>
      <c r="AC38" s="8" t="s">
        <v>142</v>
      </c>
      <c r="AD38" s="16" t="s">
        <v>841</v>
      </c>
      <c r="AE38" s="16" t="s">
        <v>226</v>
      </c>
      <c r="AF38" s="16" t="s">
        <v>149</v>
      </c>
      <c r="AG38" s="16" t="s">
        <v>227</v>
      </c>
      <c r="AH38" s="8" t="s">
        <v>842</v>
      </c>
      <c r="AI38" s="16" t="s">
        <v>843</v>
      </c>
      <c r="AJ38" s="16" t="s">
        <v>155</v>
      </c>
      <c r="AK38" s="16" t="s">
        <v>156</v>
      </c>
      <c r="AL38" s="16" t="s">
        <v>157</v>
      </c>
      <c r="AM38" s="8" t="s">
        <v>844</v>
      </c>
      <c r="AN38" s="16" t="s">
        <v>845</v>
      </c>
      <c r="AO38" s="16" t="s">
        <v>160</v>
      </c>
      <c r="AP38" s="16" t="s">
        <v>161</v>
      </c>
      <c r="AQ38" s="16" t="s">
        <v>162</v>
      </c>
      <c r="AR38" s="18" t="s">
        <v>846</v>
      </c>
      <c r="AS38" s="19" t="s">
        <v>164</v>
      </c>
      <c r="AT38" s="7" t="s">
        <v>847</v>
      </c>
      <c r="AU38" s="7" t="s">
        <v>848</v>
      </c>
      <c r="AV38" s="7" t="s">
        <v>167</v>
      </c>
      <c r="AW38" s="7" t="s">
        <v>142</v>
      </c>
      <c r="AX38" s="7" t="s">
        <v>142</v>
      </c>
      <c r="AY38" s="7" t="s">
        <v>142</v>
      </c>
      <c r="AZ38" s="7" t="s">
        <v>142</v>
      </c>
      <c r="BA38" s="7" t="s">
        <v>86</v>
      </c>
      <c r="BB38" s="7" t="s">
        <v>81</v>
      </c>
      <c r="BC38" s="7" t="s">
        <v>142</v>
      </c>
      <c r="BD38" s="7" t="s">
        <v>85</v>
      </c>
      <c r="BE38" s="7" t="s">
        <v>142</v>
      </c>
      <c r="BF38" s="7" t="s">
        <v>142</v>
      </c>
      <c r="BG38" s="7" t="s">
        <v>691</v>
      </c>
      <c r="BH38" s="7" t="s">
        <v>142</v>
      </c>
      <c r="BI38" s="7" t="s">
        <v>74</v>
      </c>
      <c r="BJ38" s="7" t="s">
        <v>63</v>
      </c>
      <c r="BK38" s="7" t="s">
        <v>75</v>
      </c>
      <c r="BL38" s="7" t="s">
        <v>168</v>
      </c>
      <c r="BM38" s="7" t="s">
        <v>849</v>
      </c>
      <c r="BN38" s="20" t="s">
        <v>850</v>
      </c>
      <c r="BO38" s="7" t="s">
        <v>851</v>
      </c>
      <c r="BP38" s="8" t="s">
        <v>852</v>
      </c>
      <c r="BQ38" s="8" t="s">
        <v>853</v>
      </c>
      <c r="BR38" s="8" t="s">
        <v>854</v>
      </c>
      <c r="BS38" s="8" t="s">
        <v>855</v>
      </c>
      <c r="BT38" s="8" t="s">
        <v>142</v>
      </c>
      <c r="BU38" s="8" t="s">
        <v>142</v>
      </c>
      <c r="BV38" s="16" t="s">
        <v>142</v>
      </c>
      <c r="BW38" s="27" t="s">
        <v>178</v>
      </c>
      <c r="BX38" s="28" t="s">
        <v>856</v>
      </c>
    </row>
    <row r="39" spans="1:76" s="6" customFormat="1" ht="37.5" customHeight="1" x14ac:dyDescent="0.35">
      <c r="A39" s="12" t="s">
        <v>132</v>
      </c>
      <c r="B39" s="7" t="s">
        <v>857</v>
      </c>
      <c r="C39" s="7" t="s">
        <v>858</v>
      </c>
      <c r="D39" s="7" t="s">
        <v>859</v>
      </c>
      <c r="E39" s="7" t="s">
        <v>860</v>
      </c>
      <c r="F39" s="7" t="s">
        <v>113</v>
      </c>
      <c r="G39" s="10" t="s">
        <v>861</v>
      </c>
      <c r="H39" s="7" t="s">
        <v>138</v>
      </c>
      <c r="I39" s="13" t="str">
        <f>TEXT(
  "2018-01-25",
  "JJ/MM/AA"
)</f>
        <v>25/01/18</v>
      </c>
      <c r="J39" s="14" t="s">
        <v>862</v>
      </c>
      <c r="K39" s="14" t="s">
        <v>140</v>
      </c>
      <c r="L39" s="7" t="s">
        <v>141</v>
      </c>
      <c r="M39" s="7" t="s">
        <v>57</v>
      </c>
      <c r="N39" s="15" t="s">
        <v>861</v>
      </c>
      <c r="O39" s="12" t="s">
        <v>142</v>
      </c>
      <c r="P39" s="7" t="s">
        <v>143</v>
      </c>
      <c r="Q39" s="7" t="s">
        <v>369</v>
      </c>
      <c r="R39" s="7" t="s">
        <v>370</v>
      </c>
      <c r="S39" s="16" t="s">
        <v>863</v>
      </c>
      <c r="T39" s="16" t="s">
        <v>347</v>
      </c>
      <c r="U39" s="16" t="s">
        <v>347</v>
      </c>
      <c r="V39" s="16" t="s">
        <v>523</v>
      </c>
      <c r="W39" s="17" t="s">
        <v>191</v>
      </c>
      <c r="X39" s="7" t="s">
        <v>64</v>
      </c>
      <c r="Y39" s="16" t="s">
        <v>142</v>
      </c>
      <c r="Z39" s="16" t="s">
        <v>142</v>
      </c>
      <c r="AA39" s="16" t="s">
        <v>142</v>
      </c>
      <c r="AB39" s="16" t="s">
        <v>142</v>
      </c>
      <c r="AC39" s="8" t="s">
        <v>142</v>
      </c>
      <c r="AD39" s="16" t="s">
        <v>864</v>
      </c>
      <c r="AE39" s="16" t="s">
        <v>348</v>
      </c>
      <c r="AF39" s="16" t="s">
        <v>348</v>
      </c>
      <c r="AG39" s="16" t="s">
        <v>865</v>
      </c>
      <c r="AH39" s="8" t="s">
        <v>866</v>
      </c>
      <c r="AI39" s="16" t="s">
        <v>867</v>
      </c>
      <c r="AJ39" s="16" t="s">
        <v>197</v>
      </c>
      <c r="AK39" s="16" t="s">
        <v>198</v>
      </c>
      <c r="AL39" s="16" t="s">
        <v>199</v>
      </c>
      <c r="AM39" s="8" t="s">
        <v>868</v>
      </c>
      <c r="AN39" s="16" t="s">
        <v>869</v>
      </c>
      <c r="AO39" s="16" t="s">
        <v>202</v>
      </c>
      <c r="AP39" s="16" t="s">
        <v>203</v>
      </c>
      <c r="AQ39" s="16" t="s">
        <v>204</v>
      </c>
      <c r="AR39" s="18" t="s">
        <v>870</v>
      </c>
      <c r="AS39" s="19" t="s">
        <v>164</v>
      </c>
      <c r="AT39" s="7" t="s">
        <v>871</v>
      </c>
      <c r="AU39" s="7" t="s">
        <v>872</v>
      </c>
      <c r="AV39" s="7" t="s">
        <v>167</v>
      </c>
      <c r="AW39" s="7" t="s">
        <v>142</v>
      </c>
      <c r="AX39" s="7" t="s">
        <v>142</v>
      </c>
      <c r="AY39" s="7" t="s">
        <v>142</v>
      </c>
      <c r="AZ39" s="7" t="s">
        <v>142</v>
      </c>
      <c r="BA39" s="7" t="s">
        <v>86</v>
      </c>
      <c r="BB39" s="7" t="s">
        <v>81</v>
      </c>
      <c r="BC39" s="7" t="s">
        <v>142</v>
      </c>
      <c r="BD39" s="7" t="s">
        <v>70</v>
      </c>
      <c r="BE39" s="7" t="s">
        <v>142</v>
      </c>
      <c r="BF39" s="7" t="s">
        <v>142</v>
      </c>
      <c r="BG39" s="7" t="s">
        <v>331</v>
      </c>
      <c r="BH39" s="7" t="s">
        <v>142</v>
      </c>
      <c r="BI39" s="7" t="s">
        <v>100</v>
      </c>
      <c r="BJ39" s="7" t="s">
        <v>63</v>
      </c>
      <c r="BK39" s="7" t="s">
        <v>75</v>
      </c>
      <c r="BL39" s="7" t="s">
        <v>168</v>
      </c>
      <c r="BM39" s="7" t="s">
        <v>873</v>
      </c>
      <c r="BN39" s="20" t="s">
        <v>874</v>
      </c>
      <c r="BO39" s="7" t="s">
        <v>875</v>
      </c>
      <c r="BP39" s="8" t="s">
        <v>876</v>
      </c>
      <c r="BQ39" s="8" t="s">
        <v>184</v>
      </c>
      <c r="BR39" s="8" t="s">
        <v>877</v>
      </c>
      <c r="BS39" s="8" t="s">
        <v>878</v>
      </c>
      <c r="BT39" s="8" t="s">
        <v>879</v>
      </c>
      <c r="BU39" s="8" t="s">
        <v>880</v>
      </c>
      <c r="BV39" s="16" t="s">
        <v>142</v>
      </c>
      <c r="BW39" s="27" t="s">
        <v>178</v>
      </c>
      <c r="BX39" s="28" t="s">
        <v>881</v>
      </c>
    </row>
    <row r="40" spans="1:76" s="6" customFormat="1" ht="37.5" customHeight="1" x14ac:dyDescent="0.35">
      <c r="A40" s="12" t="s">
        <v>132</v>
      </c>
      <c r="B40" s="7" t="s">
        <v>812</v>
      </c>
      <c r="C40" s="7" t="s">
        <v>882</v>
      </c>
      <c r="D40" s="7" t="s">
        <v>883</v>
      </c>
      <c r="E40" s="7" t="s">
        <v>884</v>
      </c>
      <c r="F40" s="7" t="s">
        <v>343</v>
      </c>
      <c r="G40" s="10" t="s">
        <v>885</v>
      </c>
      <c r="H40" s="7" t="s">
        <v>138</v>
      </c>
      <c r="I40" s="13" t="str">
        <f>TEXT(
  "2018-01-25",
  "JJ/MM/AA"
)</f>
        <v>25/01/18</v>
      </c>
      <c r="J40" s="14" t="s">
        <v>886</v>
      </c>
      <c r="K40" s="14" t="s">
        <v>140</v>
      </c>
      <c r="L40" s="7" t="s">
        <v>141</v>
      </c>
      <c r="M40" s="7" t="s">
        <v>57</v>
      </c>
      <c r="N40" s="15" t="s">
        <v>885</v>
      </c>
      <c r="O40" s="12" t="s">
        <v>142</v>
      </c>
      <c r="P40" s="7" t="s">
        <v>142</v>
      </c>
      <c r="Q40" s="7" t="s">
        <v>424</v>
      </c>
      <c r="R40" s="7" t="s">
        <v>887</v>
      </c>
      <c r="S40" s="16" t="s">
        <v>888</v>
      </c>
      <c r="T40" s="16" t="s">
        <v>889</v>
      </c>
      <c r="U40" s="16" t="s">
        <v>420</v>
      </c>
      <c r="V40" s="16" t="s">
        <v>193</v>
      </c>
      <c r="W40" s="17" t="s">
        <v>890</v>
      </c>
      <c r="X40" s="7" t="s">
        <v>64</v>
      </c>
      <c r="Y40" s="16" t="s">
        <v>142</v>
      </c>
      <c r="Z40" s="16" t="s">
        <v>142</v>
      </c>
      <c r="AA40" s="16" t="s">
        <v>142</v>
      </c>
      <c r="AB40" s="16" t="s">
        <v>142</v>
      </c>
      <c r="AC40" s="8" t="s">
        <v>142</v>
      </c>
      <c r="AD40" s="16" t="s">
        <v>142</v>
      </c>
      <c r="AE40" s="16" t="s">
        <v>142</v>
      </c>
      <c r="AF40" s="16" t="s">
        <v>142</v>
      </c>
      <c r="AG40" s="16" t="s">
        <v>142</v>
      </c>
      <c r="AH40" s="8" t="s">
        <v>142</v>
      </c>
      <c r="AI40" s="16" t="s">
        <v>891</v>
      </c>
      <c r="AJ40" s="16" t="s">
        <v>197</v>
      </c>
      <c r="AK40" s="16" t="s">
        <v>198</v>
      </c>
      <c r="AL40" s="16" t="s">
        <v>199</v>
      </c>
      <c r="AM40" s="8" t="s">
        <v>892</v>
      </c>
      <c r="AN40" s="16" t="s">
        <v>893</v>
      </c>
      <c r="AO40" s="16" t="s">
        <v>202</v>
      </c>
      <c r="AP40" s="16" t="s">
        <v>203</v>
      </c>
      <c r="AQ40" s="16" t="s">
        <v>204</v>
      </c>
      <c r="AR40" s="18" t="s">
        <v>894</v>
      </c>
      <c r="AS40" s="19" t="s">
        <v>164</v>
      </c>
      <c r="AT40" s="7" t="s">
        <v>895</v>
      </c>
      <c r="AU40" s="7" t="s">
        <v>896</v>
      </c>
      <c r="AV40" s="7" t="s">
        <v>167</v>
      </c>
      <c r="AW40" s="7" t="s">
        <v>142</v>
      </c>
      <c r="AX40" s="7" t="s">
        <v>142</v>
      </c>
      <c r="AY40" s="7" t="s">
        <v>142</v>
      </c>
      <c r="AZ40" s="7" t="s">
        <v>142</v>
      </c>
      <c r="BA40" s="7" t="s">
        <v>86</v>
      </c>
      <c r="BB40" s="7" t="s">
        <v>81</v>
      </c>
      <c r="BC40" s="7" t="s">
        <v>142</v>
      </c>
      <c r="BD40" s="7" t="s">
        <v>82</v>
      </c>
      <c r="BE40" s="7" t="s">
        <v>142</v>
      </c>
      <c r="BF40" s="7" t="s">
        <v>142</v>
      </c>
      <c r="BG40" s="7" t="s">
        <v>897</v>
      </c>
      <c r="BH40" s="7" t="s">
        <v>142</v>
      </c>
      <c r="BI40" s="7" t="s">
        <v>102</v>
      </c>
      <c r="BJ40" s="7" t="s">
        <v>63</v>
      </c>
      <c r="BK40" s="7" t="s">
        <v>75</v>
      </c>
      <c r="BL40" s="7" t="s">
        <v>168</v>
      </c>
      <c r="BM40" s="7" t="s">
        <v>898</v>
      </c>
      <c r="BN40" s="20" t="s">
        <v>899</v>
      </c>
      <c r="BO40" s="7" t="s">
        <v>900</v>
      </c>
      <c r="BP40" s="8" t="s">
        <v>385</v>
      </c>
      <c r="BQ40" s="8" t="s">
        <v>384</v>
      </c>
      <c r="BR40" s="8" t="s">
        <v>830</v>
      </c>
      <c r="BS40" s="8" t="s">
        <v>214</v>
      </c>
      <c r="BT40" s="8" t="s">
        <v>432</v>
      </c>
      <c r="BU40" s="8" t="s">
        <v>901</v>
      </c>
      <c r="BV40" s="16" t="s">
        <v>142</v>
      </c>
      <c r="BW40" s="27" t="s">
        <v>178</v>
      </c>
      <c r="BX40" s="28" t="s">
        <v>902</v>
      </c>
    </row>
    <row r="41" spans="1:76" s="6" customFormat="1" ht="37.5" customHeight="1" x14ac:dyDescent="0.35">
      <c r="A41" s="12" t="s">
        <v>132</v>
      </c>
      <c r="B41" s="7" t="s">
        <v>700</v>
      </c>
      <c r="C41" s="7" t="s">
        <v>903</v>
      </c>
      <c r="D41" s="7" t="s">
        <v>904</v>
      </c>
      <c r="E41" s="7" t="s">
        <v>905</v>
      </c>
      <c r="F41" s="7" t="s">
        <v>113</v>
      </c>
      <c r="G41" s="10" t="s">
        <v>906</v>
      </c>
      <c r="H41" s="7" t="s">
        <v>138</v>
      </c>
      <c r="I41" s="13" t="str">
        <f>TEXT(
  "2018-01-25",
  "JJ/MM/AA"
)</f>
        <v>25/01/18</v>
      </c>
      <c r="J41" s="14" t="s">
        <v>907</v>
      </c>
      <c r="K41" s="14" t="s">
        <v>140</v>
      </c>
      <c r="L41" s="7" t="s">
        <v>141</v>
      </c>
      <c r="M41" s="7" t="s">
        <v>57</v>
      </c>
      <c r="N41" s="15" t="s">
        <v>906</v>
      </c>
      <c r="O41" s="12" t="s">
        <v>142</v>
      </c>
      <c r="P41" s="7" t="s">
        <v>143</v>
      </c>
      <c r="Q41" s="7" t="s">
        <v>223</v>
      </c>
      <c r="R41" s="7" t="s">
        <v>908</v>
      </c>
      <c r="S41" s="16" t="s">
        <v>909</v>
      </c>
      <c r="T41" s="16" t="s">
        <v>226</v>
      </c>
      <c r="U41" s="16" t="s">
        <v>226</v>
      </c>
      <c r="V41" s="16" t="s">
        <v>910</v>
      </c>
      <c r="W41" s="17" t="s">
        <v>228</v>
      </c>
      <c r="X41" s="7" t="s">
        <v>64</v>
      </c>
      <c r="Y41" s="16" t="s">
        <v>142</v>
      </c>
      <c r="Z41" s="16" t="s">
        <v>142</v>
      </c>
      <c r="AA41" s="16" t="s">
        <v>142</v>
      </c>
      <c r="AB41" s="16" t="s">
        <v>142</v>
      </c>
      <c r="AC41" s="8" t="s">
        <v>142</v>
      </c>
      <c r="AD41" s="16" t="s">
        <v>911</v>
      </c>
      <c r="AE41" s="16" t="s">
        <v>226</v>
      </c>
      <c r="AF41" s="16" t="s">
        <v>225</v>
      </c>
      <c r="AG41" s="16" t="s">
        <v>910</v>
      </c>
      <c r="AH41" s="8" t="s">
        <v>912</v>
      </c>
      <c r="AI41" s="16" t="s">
        <v>913</v>
      </c>
      <c r="AJ41" s="16" t="s">
        <v>197</v>
      </c>
      <c r="AK41" s="16" t="s">
        <v>198</v>
      </c>
      <c r="AL41" s="16" t="s">
        <v>253</v>
      </c>
      <c r="AM41" s="8" t="s">
        <v>914</v>
      </c>
      <c r="AN41" s="16" t="s">
        <v>915</v>
      </c>
      <c r="AO41" s="16" t="s">
        <v>202</v>
      </c>
      <c r="AP41" s="16" t="s">
        <v>203</v>
      </c>
      <c r="AQ41" s="16" t="s">
        <v>528</v>
      </c>
      <c r="AR41" s="18" t="s">
        <v>916</v>
      </c>
      <c r="AS41" s="19" t="s">
        <v>164</v>
      </c>
      <c r="AT41" s="7" t="s">
        <v>917</v>
      </c>
      <c r="AU41" s="7" t="s">
        <v>918</v>
      </c>
      <c r="AV41" s="7" t="s">
        <v>167</v>
      </c>
      <c r="AW41" s="7" t="s">
        <v>142</v>
      </c>
      <c r="AX41" s="7" t="s">
        <v>142</v>
      </c>
      <c r="AY41" s="7" t="s">
        <v>142</v>
      </c>
      <c r="AZ41" s="7" t="s">
        <v>142</v>
      </c>
      <c r="BA41" s="7" t="s">
        <v>86</v>
      </c>
      <c r="BB41" s="7" t="s">
        <v>142</v>
      </c>
      <c r="BC41" s="7" t="s">
        <v>168</v>
      </c>
      <c r="BD41" s="7" t="s">
        <v>89</v>
      </c>
      <c r="BE41" s="7" t="s">
        <v>142</v>
      </c>
      <c r="BF41" s="7" t="s">
        <v>142</v>
      </c>
      <c r="BG41" s="7" t="s">
        <v>261</v>
      </c>
      <c r="BH41" s="7" t="s">
        <v>142</v>
      </c>
      <c r="BI41" s="7" t="s">
        <v>105</v>
      </c>
      <c r="BJ41" s="7" t="s">
        <v>63</v>
      </c>
      <c r="BK41" s="7" t="s">
        <v>75</v>
      </c>
      <c r="BL41" s="7" t="s">
        <v>168</v>
      </c>
      <c r="BM41" s="7" t="s">
        <v>919</v>
      </c>
      <c r="BN41" s="20" t="s">
        <v>920</v>
      </c>
      <c r="BO41" s="7" t="s">
        <v>921</v>
      </c>
      <c r="BP41" s="8" t="s">
        <v>215</v>
      </c>
      <c r="BQ41" s="8" t="s">
        <v>830</v>
      </c>
      <c r="BR41" s="8" t="s">
        <v>174</v>
      </c>
      <c r="BS41" s="8" t="s">
        <v>175</v>
      </c>
      <c r="BT41" s="8" t="s">
        <v>336</v>
      </c>
      <c r="BU41" s="8" t="s">
        <v>264</v>
      </c>
      <c r="BV41" s="16" t="s">
        <v>142</v>
      </c>
      <c r="BW41" s="27" t="s">
        <v>178</v>
      </c>
      <c r="BX41" s="28" t="s">
        <v>922</v>
      </c>
    </row>
    <row r="42" spans="1:76" s="6" customFormat="1" ht="37.5" customHeight="1" x14ac:dyDescent="0.35">
      <c r="A42" s="12" t="s">
        <v>132</v>
      </c>
      <c r="B42" s="7" t="s">
        <v>923</v>
      </c>
      <c r="C42" s="7" t="s">
        <v>924</v>
      </c>
      <c r="D42" s="7" t="s">
        <v>925</v>
      </c>
      <c r="E42" s="7" t="s">
        <v>926</v>
      </c>
      <c r="F42" s="7" t="s">
        <v>111</v>
      </c>
      <c r="G42" s="10" t="s">
        <v>603</v>
      </c>
      <c r="H42" s="7" t="s">
        <v>138</v>
      </c>
      <c r="I42" s="13" t="str">
        <f>TEXT(
  "2018-01-20",
  "JJ/MM/AA"
)</f>
        <v>20/01/18</v>
      </c>
      <c r="J42" s="14" t="s">
        <v>581</v>
      </c>
      <c r="K42" s="14" t="s">
        <v>140</v>
      </c>
      <c r="L42" s="7" t="s">
        <v>141</v>
      </c>
      <c r="M42" s="7" t="s">
        <v>57</v>
      </c>
      <c r="N42" s="15" t="s">
        <v>603</v>
      </c>
      <c r="O42" s="12" t="s">
        <v>142</v>
      </c>
      <c r="P42" s="7" t="s">
        <v>583</v>
      </c>
      <c r="Q42" s="7" t="s">
        <v>309</v>
      </c>
      <c r="R42" s="7" t="s">
        <v>622</v>
      </c>
      <c r="S42" s="16" t="s">
        <v>927</v>
      </c>
      <c r="T42" s="16" t="s">
        <v>586</v>
      </c>
      <c r="U42" s="16" t="s">
        <v>586</v>
      </c>
      <c r="V42" s="16" t="s">
        <v>424</v>
      </c>
      <c r="W42" s="17" t="s">
        <v>521</v>
      </c>
      <c r="X42" s="7" t="s">
        <v>64</v>
      </c>
      <c r="Y42" s="16" t="s">
        <v>142</v>
      </c>
      <c r="Z42" s="16" t="s">
        <v>142</v>
      </c>
      <c r="AA42" s="16" t="s">
        <v>142</v>
      </c>
      <c r="AB42" s="16" t="s">
        <v>142</v>
      </c>
      <c r="AC42" s="8" t="s">
        <v>142</v>
      </c>
      <c r="AD42" s="16" t="s">
        <v>928</v>
      </c>
      <c r="AE42" s="16" t="s">
        <v>623</v>
      </c>
      <c r="AF42" s="16" t="s">
        <v>589</v>
      </c>
      <c r="AG42" s="16" t="s">
        <v>424</v>
      </c>
      <c r="AH42" s="8" t="s">
        <v>929</v>
      </c>
      <c r="AI42" s="16" t="s">
        <v>930</v>
      </c>
      <c r="AJ42" s="16" t="s">
        <v>626</v>
      </c>
      <c r="AK42" s="16" t="s">
        <v>627</v>
      </c>
      <c r="AL42" s="16" t="s">
        <v>628</v>
      </c>
      <c r="AM42" s="8" t="s">
        <v>931</v>
      </c>
      <c r="AN42" s="16" t="s">
        <v>932</v>
      </c>
      <c r="AO42" s="16" t="s">
        <v>631</v>
      </c>
      <c r="AP42" s="16" t="s">
        <v>632</v>
      </c>
      <c r="AQ42" s="16" t="s">
        <v>633</v>
      </c>
      <c r="AR42" s="18" t="s">
        <v>933</v>
      </c>
      <c r="AS42" s="19" t="s">
        <v>595</v>
      </c>
      <c r="AT42" s="7" t="s">
        <v>934</v>
      </c>
      <c r="AU42" s="7" t="s">
        <v>935</v>
      </c>
      <c r="AV42" s="7" t="s">
        <v>167</v>
      </c>
      <c r="AW42" s="7" t="s">
        <v>142</v>
      </c>
      <c r="AX42" s="7" t="s">
        <v>142</v>
      </c>
      <c r="AY42" s="7" t="s">
        <v>142</v>
      </c>
      <c r="AZ42" s="7" t="s">
        <v>142</v>
      </c>
      <c r="BA42" s="7" t="s">
        <v>73</v>
      </c>
      <c r="BB42" s="7" t="s">
        <v>81</v>
      </c>
      <c r="BC42" s="7" t="s">
        <v>142</v>
      </c>
      <c r="BD42" s="7" t="s">
        <v>89</v>
      </c>
      <c r="BE42" s="7" t="s">
        <v>142</v>
      </c>
      <c r="BF42" s="7" t="s">
        <v>142</v>
      </c>
      <c r="BG42" s="7" t="s">
        <v>637</v>
      </c>
      <c r="BH42" s="7" t="s">
        <v>142</v>
      </c>
      <c r="BI42" s="7" t="s">
        <v>97</v>
      </c>
      <c r="BJ42" s="7" t="s">
        <v>63</v>
      </c>
      <c r="BK42" s="7" t="s">
        <v>75</v>
      </c>
      <c r="BL42" s="7" t="s">
        <v>168</v>
      </c>
      <c r="BM42" s="7" t="s">
        <v>936</v>
      </c>
      <c r="BN42" s="20" t="s">
        <v>937</v>
      </c>
      <c r="BO42" s="7" t="s">
        <v>938</v>
      </c>
      <c r="BP42" s="8" t="s">
        <v>184</v>
      </c>
      <c r="BQ42" s="8" t="s">
        <v>601</v>
      </c>
      <c r="BR42" s="8" t="s">
        <v>432</v>
      </c>
      <c r="BS42" s="8" t="s">
        <v>615</v>
      </c>
      <c r="BT42" s="8" t="s">
        <v>582</v>
      </c>
      <c r="BU42" s="8" t="s">
        <v>580</v>
      </c>
      <c r="BV42" s="16" t="s">
        <v>142</v>
      </c>
      <c r="BW42" s="27" t="s">
        <v>604</v>
      </c>
      <c r="BX42" s="28" t="s">
        <v>939</v>
      </c>
    </row>
    <row r="43" spans="1:76" s="6" customFormat="1" ht="37.5" customHeight="1" x14ac:dyDescent="0.35">
      <c r="A43" s="12" t="s">
        <v>132</v>
      </c>
      <c r="B43" s="7" t="s">
        <v>923</v>
      </c>
      <c r="C43" s="7" t="s">
        <v>940</v>
      </c>
      <c r="D43" s="7" t="s">
        <v>941</v>
      </c>
      <c r="E43" s="7" t="s">
        <v>926</v>
      </c>
      <c r="F43" s="7" t="s">
        <v>111</v>
      </c>
      <c r="G43" s="10" t="s">
        <v>942</v>
      </c>
      <c r="H43" s="7" t="s">
        <v>138</v>
      </c>
      <c r="I43" s="13" t="str">
        <f>TEXT(
  "2020-02-01",
  "JJ/MM/AA"
)</f>
        <v>01/02/20</v>
      </c>
      <c r="J43" s="14" t="s">
        <v>608</v>
      </c>
      <c r="K43" s="14" t="s">
        <v>140</v>
      </c>
      <c r="L43" s="7" t="s">
        <v>141</v>
      </c>
      <c r="M43" s="7" t="s">
        <v>57</v>
      </c>
      <c r="N43" s="15" t="s">
        <v>603</v>
      </c>
      <c r="O43" s="12" t="s">
        <v>142</v>
      </c>
      <c r="P43" s="7" t="s">
        <v>143</v>
      </c>
      <c r="Q43" s="7" t="s">
        <v>369</v>
      </c>
      <c r="R43" s="7" t="s">
        <v>645</v>
      </c>
      <c r="S43" s="16" t="s">
        <v>463</v>
      </c>
      <c r="T43" s="16" t="s">
        <v>623</v>
      </c>
      <c r="U43" s="16" t="s">
        <v>586</v>
      </c>
      <c r="V43" s="16" t="s">
        <v>424</v>
      </c>
      <c r="W43" s="17" t="s">
        <v>228</v>
      </c>
      <c r="X43" s="7" t="s">
        <v>64</v>
      </c>
      <c r="Y43" s="16" t="s">
        <v>142</v>
      </c>
      <c r="Z43" s="16" t="s">
        <v>142</v>
      </c>
      <c r="AA43" s="16" t="s">
        <v>142</v>
      </c>
      <c r="AB43" s="16" t="s">
        <v>142</v>
      </c>
      <c r="AC43" s="8" t="s">
        <v>142</v>
      </c>
      <c r="AD43" s="16" t="s">
        <v>646</v>
      </c>
      <c r="AE43" s="16" t="s">
        <v>623</v>
      </c>
      <c r="AF43" s="16" t="s">
        <v>589</v>
      </c>
      <c r="AG43" s="16" t="s">
        <v>424</v>
      </c>
      <c r="AH43" s="8" t="s">
        <v>943</v>
      </c>
      <c r="AI43" s="16" t="s">
        <v>648</v>
      </c>
      <c r="AJ43" s="16" t="s">
        <v>626</v>
      </c>
      <c r="AK43" s="16" t="s">
        <v>627</v>
      </c>
      <c r="AL43" s="16" t="s">
        <v>628</v>
      </c>
      <c r="AM43" s="8" t="s">
        <v>944</v>
      </c>
      <c r="AN43" s="16" t="s">
        <v>650</v>
      </c>
      <c r="AO43" s="16" t="s">
        <v>631</v>
      </c>
      <c r="AP43" s="16" t="s">
        <v>632</v>
      </c>
      <c r="AQ43" s="16" t="s">
        <v>633</v>
      </c>
      <c r="AR43" s="18" t="s">
        <v>945</v>
      </c>
      <c r="AS43" s="19" t="s">
        <v>652</v>
      </c>
      <c r="AT43" s="7" t="s">
        <v>934</v>
      </c>
      <c r="AU43" s="7" t="s">
        <v>946</v>
      </c>
      <c r="AV43" s="7" t="s">
        <v>167</v>
      </c>
      <c r="AW43" s="7" t="s">
        <v>142</v>
      </c>
      <c r="AX43" s="7" t="s">
        <v>142</v>
      </c>
      <c r="AY43" s="7" t="s">
        <v>142</v>
      </c>
      <c r="AZ43" s="7" t="s">
        <v>142</v>
      </c>
      <c r="BA43" s="7" t="s">
        <v>86</v>
      </c>
      <c r="BB43" s="7" t="s">
        <v>142</v>
      </c>
      <c r="BC43" s="7" t="s">
        <v>142</v>
      </c>
      <c r="BD43" s="7" t="s">
        <v>168</v>
      </c>
      <c r="BE43" s="7" t="s">
        <v>142</v>
      </c>
      <c r="BF43" s="7" t="s">
        <v>142</v>
      </c>
      <c r="BG43" s="7" t="s">
        <v>142</v>
      </c>
      <c r="BH43" s="7" t="s">
        <v>142</v>
      </c>
      <c r="BI43" s="7" t="s">
        <v>97</v>
      </c>
      <c r="BJ43" s="7" t="s">
        <v>63</v>
      </c>
      <c r="BK43" s="7" t="s">
        <v>75</v>
      </c>
      <c r="BL43" s="7" t="s">
        <v>142</v>
      </c>
      <c r="BM43" s="7" t="s">
        <v>936</v>
      </c>
      <c r="BN43" s="20" t="s">
        <v>937</v>
      </c>
      <c r="BO43" s="7" t="s">
        <v>938</v>
      </c>
      <c r="BP43" s="8" t="s">
        <v>184</v>
      </c>
      <c r="BQ43" s="8" t="s">
        <v>601</v>
      </c>
      <c r="BR43" s="8" t="s">
        <v>947</v>
      </c>
      <c r="BS43" s="8" t="s">
        <v>603</v>
      </c>
      <c r="BT43" s="8" t="s">
        <v>616</v>
      </c>
      <c r="BU43" s="8" t="s">
        <v>602</v>
      </c>
      <c r="BV43" s="16" t="s">
        <v>142</v>
      </c>
      <c r="BW43" s="27" t="s">
        <v>604</v>
      </c>
      <c r="BX43" s="28" t="s">
        <v>948</v>
      </c>
    </row>
    <row r="44" spans="1:76" s="6" customFormat="1" ht="37.5" customHeight="1" x14ac:dyDescent="0.35">
      <c r="A44" s="12" t="s">
        <v>132</v>
      </c>
      <c r="B44" s="7" t="s">
        <v>923</v>
      </c>
      <c r="C44" s="7" t="s">
        <v>949</v>
      </c>
      <c r="D44" s="7" t="s">
        <v>950</v>
      </c>
      <c r="E44" s="7" t="s">
        <v>926</v>
      </c>
      <c r="F44" s="7" t="s">
        <v>111</v>
      </c>
      <c r="G44" s="10" t="s">
        <v>615</v>
      </c>
      <c r="H44" s="7" t="s">
        <v>138</v>
      </c>
      <c r="I44" s="13" t="str">
        <f>TEXT(
  "2018-01-21",
  "JJ/MM/AA"
)</f>
        <v>21/01/18</v>
      </c>
      <c r="J44" s="14" t="s">
        <v>608</v>
      </c>
      <c r="K44" s="14" t="s">
        <v>140</v>
      </c>
      <c r="L44" s="7" t="s">
        <v>141</v>
      </c>
      <c r="M44" s="7" t="s">
        <v>57</v>
      </c>
      <c r="N44" s="15" t="s">
        <v>603</v>
      </c>
      <c r="O44" s="12" t="s">
        <v>142</v>
      </c>
      <c r="P44" s="7" t="s">
        <v>142</v>
      </c>
      <c r="Q44" s="7" t="s">
        <v>369</v>
      </c>
      <c r="R44" s="7" t="s">
        <v>370</v>
      </c>
      <c r="S44" s="16" t="s">
        <v>349</v>
      </c>
      <c r="T44" s="16" t="s">
        <v>588</v>
      </c>
      <c r="U44" s="16" t="s">
        <v>951</v>
      </c>
      <c r="V44" s="16" t="s">
        <v>424</v>
      </c>
      <c r="W44" s="17" t="s">
        <v>228</v>
      </c>
      <c r="X44" s="7" t="s">
        <v>64</v>
      </c>
      <c r="Y44" s="16" t="s">
        <v>142</v>
      </c>
      <c r="Z44" s="16" t="s">
        <v>142</v>
      </c>
      <c r="AA44" s="16" t="s">
        <v>142</v>
      </c>
      <c r="AB44" s="16" t="s">
        <v>142</v>
      </c>
      <c r="AC44" s="8" t="s">
        <v>142</v>
      </c>
      <c r="AD44" s="16" t="s">
        <v>142</v>
      </c>
      <c r="AE44" s="16" t="s">
        <v>142</v>
      </c>
      <c r="AF44" s="16" t="s">
        <v>142</v>
      </c>
      <c r="AG44" s="16" t="s">
        <v>142</v>
      </c>
      <c r="AH44" s="8" t="s">
        <v>142</v>
      </c>
      <c r="AI44" s="16" t="s">
        <v>952</v>
      </c>
      <c r="AJ44" s="16" t="s">
        <v>197</v>
      </c>
      <c r="AK44" s="16" t="s">
        <v>198</v>
      </c>
      <c r="AL44" s="16" t="s">
        <v>253</v>
      </c>
      <c r="AM44" s="8" t="s">
        <v>953</v>
      </c>
      <c r="AN44" s="16" t="s">
        <v>954</v>
      </c>
      <c r="AO44" s="16" t="s">
        <v>256</v>
      </c>
      <c r="AP44" s="16" t="s">
        <v>257</v>
      </c>
      <c r="AQ44" s="16" t="s">
        <v>258</v>
      </c>
      <c r="AR44" s="18" t="s">
        <v>955</v>
      </c>
      <c r="AS44" s="19" t="s">
        <v>614</v>
      </c>
      <c r="AT44" s="7" t="s">
        <v>934</v>
      </c>
      <c r="AU44" s="7" t="s">
        <v>935</v>
      </c>
      <c r="AV44" s="7" t="s">
        <v>167</v>
      </c>
      <c r="AW44" s="7" t="s">
        <v>142</v>
      </c>
      <c r="AX44" s="7" t="s">
        <v>142</v>
      </c>
      <c r="AY44" s="7" t="s">
        <v>142</v>
      </c>
      <c r="AZ44" s="7" t="s">
        <v>142</v>
      </c>
      <c r="BA44" s="7" t="s">
        <v>73</v>
      </c>
      <c r="BB44" s="7" t="s">
        <v>81</v>
      </c>
      <c r="BC44" s="7" t="s">
        <v>142</v>
      </c>
      <c r="BD44" s="7" t="s">
        <v>89</v>
      </c>
      <c r="BE44" s="7" t="s">
        <v>142</v>
      </c>
      <c r="BF44" s="7" t="s">
        <v>142</v>
      </c>
      <c r="BG44" s="7" t="s">
        <v>637</v>
      </c>
      <c r="BH44" s="7" t="s">
        <v>142</v>
      </c>
      <c r="BI44" s="7" t="s">
        <v>62</v>
      </c>
      <c r="BJ44" s="7" t="s">
        <v>63</v>
      </c>
      <c r="BK44" s="7" t="s">
        <v>75</v>
      </c>
      <c r="BL44" s="7" t="s">
        <v>168</v>
      </c>
      <c r="BM44" s="7" t="s">
        <v>936</v>
      </c>
      <c r="BN44" s="20" t="s">
        <v>937</v>
      </c>
      <c r="BO44" s="7" t="s">
        <v>938</v>
      </c>
      <c r="BP44" s="8" t="s">
        <v>184</v>
      </c>
      <c r="BQ44" s="8" t="s">
        <v>601</v>
      </c>
      <c r="BR44" s="8" t="s">
        <v>432</v>
      </c>
      <c r="BS44" s="8" t="s">
        <v>603</v>
      </c>
      <c r="BT44" s="8" t="s">
        <v>616</v>
      </c>
      <c r="BU44" s="8" t="s">
        <v>602</v>
      </c>
      <c r="BV44" s="16" t="s">
        <v>142</v>
      </c>
      <c r="BW44" s="27" t="s">
        <v>604</v>
      </c>
      <c r="BX44" s="28" t="s">
        <v>956</v>
      </c>
    </row>
    <row r="45" spans="1:76" s="6" customFormat="1" ht="37.5" customHeight="1" x14ac:dyDescent="0.35">
      <c r="A45" s="12" t="s">
        <v>132</v>
      </c>
      <c r="B45" s="7" t="s">
        <v>719</v>
      </c>
      <c r="C45" s="7" t="s">
        <v>957</v>
      </c>
      <c r="D45" s="7" t="s">
        <v>958</v>
      </c>
      <c r="E45" s="7" t="s">
        <v>959</v>
      </c>
      <c r="F45" s="7" t="s">
        <v>112</v>
      </c>
      <c r="G45" s="10" t="s">
        <v>173</v>
      </c>
      <c r="H45" s="7" t="s">
        <v>138</v>
      </c>
      <c r="I45" s="13" t="str">
        <f>TEXT(
  "2018-01-25",
  "JJ/MM/AA"
)</f>
        <v>25/01/18</v>
      </c>
      <c r="J45" s="14" t="s">
        <v>960</v>
      </c>
      <c r="K45" s="14" t="s">
        <v>140</v>
      </c>
      <c r="L45" s="7" t="s">
        <v>141</v>
      </c>
      <c r="M45" s="7" t="s">
        <v>57</v>
      </c>
      <c r="N45" s="15" t="s">
        <v>173</v>
      </c>
      <c r="O45" s="12" t="s">
        <v>142</v>
      </c>
      <c r="P45" s="7" t="s">
        <v>143</v>
      </c>
      <c r="Q45" s="7" t="s">
        <v>144</v>
      </c>
      <c r="R45" s="7" t="s">
        <v>145</v>
      </c>
      <c r="S45" s="16" t="s">
        <v>146</v>
      </c>
      <c r="T45" s="16" t="s">
        <v>147</v>
      </c>
      <c r="U45" s="16" t="s">
        <v>148</v>
      </c>
      <c r="V45" s="16" t="s">
        <v>149</v>
      </c>
      <c r="W45" s="17" t="s">
        <v>150</v>
      </c>
      <c r="X45" s="7" t="s">
        <v>64</v>
      </c>
      <c r="Y45" s="16" t="s">
        <v>142</v>
      </c>
      <c r="Z45" s="16" t="s">
        <v>142</v>
      </c>
      <c r="AA45" s="16" t="s">
        <v>142</v>
      </c>
      <c r="AB45" s="16" t="s">
        <v>142</v>
      </c>
      <c r="AC45" s="8" t="s">
        <v>142</v>
      </c>
      <c r="AD45" s="16" t="s">
        <v>151</v>
      </c>
      <c r="AE45" s="16" t="s">
        <v>147</v>
      </c>
      <c r="AF45" s="16" t="s">
        <v>152</v>
      </c>
      <c r="AG45" s="16" t="s">
        <v>149</v>
      </c>
      <c r="AH45" s="8" t="s">
        <v>961</v>
      </c>
      <c r="AI45" s="16" t="s">
        <v>154</v>
      </c>
      <c r="AJ45" s="16" t="s">
        <v>155</v>
      </c>
      <c r="AK45" s="16" t="s">
        <v>156</v>
      </c>
      <c r="AL45" s="16" t="s">
        <v>157</v>
      </c>
      <c r="AM45" s="8" t="s">
        <v>962</v>
      </c>
      <c r="AN45" s="16" t="s">
        <v>159</v>
      </c>
      <c r="AO45" s="16" t="s">
        <v>160</v>
      </c>
      <c r="AP45" s="16" t="s">
        <v>161</v>
      </c>
      <c r="AQ45" s="16" t="s">
        <v>162</v>
      </c>
      <c r="AR45" s="18" t="s">
        <v>963</v>
      </c>
      <c r="AS45" s="19" t="s">
        <v>164</v>
      </c>
      <c r="AT45" s="7" t="s">
        <v>964</v>
      </c>
      <c r="AU45" s="7" t="s">
        <v>965</v>
      </c>
      <c r="AV45" s="7" t="s">
        <v>167</v>
      </c>
      <c r="AW45" s="7" t="s">
        <v>142</v>
      </c>
      <c r="AX45" s="7" t="s">
        <v>142</v>
      </c>
      <c r="AY45" s="7" t="s">
        <v>142</v>
      </c>
      <c r="AZ45" s="7" t="s">
        <v>142</v>
      </c>
      <c r="BA45" s="7" t="s">
        <v>86</v>
      </c>
      <c r="BB45" s="7" t="s">
        <v>81</v>
      </c>
      <c r="BC45" s="7" t="s">
        <v>168</v>
      </c>
      <c r="BD45" s="7" t="s">
        <v>66</v>
      </c>
      <c r="BE45" s="7" t="s">
        <v>142</v>
      </c>
      <c r="BF45" s="7" t="s">
        <v>142</v>
      </c>
      <c r="BG45" s="7" t="s">
        <v>67</v>
      </c>
      <c r="BH45" s="7" t="s">
        <v>142</v>
      </c>
      <c r="BI45" s="7" t="s">
        <v>102</v>
      </c>
      <c r="BJ45" s="7" t="s">
        <v>63</v>
      </c>
      <c r="BK45" s="7" t="s">
        <v>75</v>
      </c>
      <c r="BL45" s="7" t="s">
        <v>68</v>
      </c>
      <c r="BM45" s="7" t="s">
        <v>966</v>
      </c>
      <c r="BN45" s="20" t="s">
        <v>967</v>
      </c>
      <c r="BO45" s="7" t="s">
        <v>968</v>
      </c>
      <c r="BP45" s="8" t="s">
        <v>175</v>
      </c>
      <c r="BQ45" s="8" t="s">
        <v>176</v>
      </c>
      <c r="BR45" s="8" t="s">
        <v>265</v>
      </c>
      <c r="BS45" s="8" t="s">
        <v>137</v>
      </c>
      <c r="BT45" s="8" t="s">
        <v>174</v>
      </c>
      <c r="BU45" s="8" t="s">
        <v>384</v>
      </c>
      <c r="BV45" s="16" t="s">
        <v>142</v>
      </c>
      <c r="BW45" s="27" t="s">
        <v>178</v>
      </c>
      <c r="BX45" s="28" t="s">
        <v>969</v>
      </c>
    </row>
    <row r="46" spans="1:76" s="6" customFormat="1" ht="37.5" customHeight="1" x14ac:dyDescent="0.35">
      <c r="A46" s="12" t="s">
        <v>132</v>
      </c>
      <c r="B46" s="7" t="s">
        <v>180</v>
      </c>
      <c r="C46" s="7" t="s">
        <v>970</v>
      </c>
      <c r="D46" s="7" t="s">
        <v>971</v>
      </c>
      <c r="E46" s="7" t="s">
        <v>972</v>
      </c>
      <c r="F46" s="7" t="s">
        <v>113</v>
      </c>
      <c r="G46" s="10" t="s">
        <v>973</v>
      </c>
      <c r="H46" s="7" t="s">
        <v>138</v>
      </c>
      <c r="I46" s="13" t="str">
        <f>TEXT(
  "2019-09-01",
  "JJ/MM/AA"
)</f>
        <v>01/09/19</v>
      </c>
      <c r="J46" s="14" t="s">
        <v>974</v>
      </c>
      <c r="K46" s="14" t="s">
        <v>140</v>
      </c>
      <c r="L46" s="7" t="s">
        <v>141</v>
      </c>
      <c r="M46" s="7" t="s">
        <v>57</v>
      </c>
      <c r="N46" s="15" t="s">
        <v>184</v>
      </c>
      <c r="O46" s="12" t="s">
        <v>142</v>
      </c>
      <c r="P46" s="7" t="s">
        <v>142</v>
      </c>
      <c r="Q46" s="7" t="s">
        <v>583</v>
      </c>
      <c r="R46" s="7" t="s">
        <v>975</v>
      </c>
      <c r="S46" s="16" t="s">
        <v>976</v>
      </c>
      <c r="T46" s="16" t="s">
        <v>838</v>
      </c>
      <c r="U46" s="16" t="s">
        <v>223</v>
      </c>
      <c r="V46" s="16" t="s">
        <v>977</v>
      </c>
      <c r="W46" s="17" t="s">
        <v>274</v>
      </c>
      <c r="X46" s="7" t="s">
        <v>64</v>
      </c>
      <c r="Y46" s="16" t="s">
        <v>142</v>
      </c>
      <c r="Z46" s="16" t="s">
        <v>142</v>
      </c>
      <c r="AA46" s="16" t="s">
        <v>142</v>
      </c>
      <c r="AB46" s="16" t="s">
        <v>142</v>
      </c>
      <c r="AC46" s="8" t="s">
        <v>142</v>
      </c>
      <c r="AD46" s="16" t="s">
        <v>142</v>
      </c>
      <c r="AE46" s="16" t="s">
        <v>142</v>
      </c>
      <c r="AF46" s="16" t="s">
        <v>142</v>
      </c>
      <c r="AG46" s="16" t="s">
        <v>142</v>
      </c>
      <c r="AH46" s="8" t="s">
        <v>142</v>
      </c>
      <c r="AI46" s="16" t="s">
        <v>978</v>
      </c>
      <c r="AJ46" s="16" t="s">
        <v>394</v>
      </c>
      <c r="AK46" s="16" t="s">
        <v>448</v>
      </c>
      <c r="AL46" s="16" t="s">
        <v>324</v>
      </c>
      <c r="AM46" s="8" t="s">
        <v>979</v>
      </c>
      <c r="AN46" s="16" t="s">
        <v>980</v>
      </c>
      <c r="AO46" s="16" t="s">
        <v>258</v>
      </c>
      <c r="AP46" s="16" t="s">
        <v>981</v>
      </c>
      <c r="AQ46" s="16" t="s">
        <v>982</v>
      </c>
      <c r="AR46" s="18" t="s">
        <v>983</v>
      </c>
      <c r="AS46" s="19" t="s">
        <v>164</v>
      </c>
      <c r="AT46" s="7" t="s">
        <v>984</v>
      </c>
      <c r="AU46" s="7" t="s">
        <v>985</v>
      </c>
      <c r="AV46" s="7" t="s">
        <v>167</v>
      </c>
      <c r="AW46" s="7" t="s">
        <v>142</v>
      </c>
      <c r="AX46" s="7" t="s">
        <v>142</v>
      </c>
      <c r="AY46" s="7" t="s">
        <v>142</v>
      </c>
      <c r="AZ46" s="7" t="s">
        <v>142</v>
      </c>
      <c r="BA46" s="7" t="s">
        <v>69</v>
      </c>
      <c r="BB46" s="7" t="s">
        <v>59</v>
      </c>
      <c r="BC46" s="7" t="s">
        <v>142</v>
      </c>
      <c r="BD46" s="7" t="s">
        <v>89</v>
      </c>
      <c r="BE46" s="7" t="s">
        <v>142</v>
      </c>
      <c r="BF46" s="7" t="s">
        <v>142</v>
      </c>
      <c r="BG46" s="7" t="s">
        <v>168</v>
      </c>
      <c r="BH46" s="7" t="s">
        <v>168</v>
      </c>
      <c r="BI46" s="7" t="s">
        <v>94</v>
      </c>
      <c r="BJ46" s="7" t="s">
        <v>63</v>
      </c>
      <c r="BK46" s="7" t="s">
        <v>75</v>
      </c>
      <c r="BL46" s="7" t="s">
        <v>83</v>
      </c>
      <c r="BM46" s="7" t="s">
        <v>410</v>
      </c>
      <c r="BN46" s="20" t="s">
        <v>986</v>
      </c>
      <c r="BO46" s="7" t="s">
        <v>987</v>
      </c>
      <c r="BP46" s="8" t="s">
        <v>184</v>
      </c>
      <c r="BQ46" s="8" t="s">
        <v>212</v>
      </c>
      <c r="BR46" s="8" t="s">
        <v>211</v>
      </c>
      <c r="BS46" s="8" t="s">
        <v>184</v>
      </c>
      <c r="BT46" s="8" t="s">
        <v>269</v>
      </c>
      <c r="BU46" s="8" t="s">
        <v>213</v>
      </c>
      <c r="BV46" s="16" t="s">
        <v>142</v>
      </c>
      <c r="BW46" s="27" t="s">
        <v>178</v>
      </c>
      <c r="BX46" s="28" t="s">
        <v>988</v>
      </c>
    </row>
    <row r="47" spans="1:76" s="6" customFormat="1" ht="37.5" customHeight="1" x14ac:dyDescent="0.35">
      <c r="A47" s="12" t="s">
        <v>132</v>
      </c>
      <c r="B47" s="7" t="s">
        <v>989</v>
      </c>
      <c r="C47" s="7" t="s">
        <v>990</v>
      </c>
      <c r="D47" s="7" t="s">
        <v>991</v>
      </c>
      <c r="E47" s="7" t="s">
        <v>992</v>
      </c>
      <c r="F47" s="7" t="s">
        <v>108</v>
      </c>
      <c r="G47" s="10" t="s">
        <v>993</v>
      </c>
      <c r="H47" s="7" t="s">
        <v>138</v>
      </c>
      <c r="I47" s="13" t="str">
        <f>TEXT(
  "2020-10-01",
  "JJ/MM/AA"
)</f>
        <v>01/10/20</v>
      </c>
      <c r="J47" s="14" t="s">
        <v>994</v>
      </c>
      <c r="K47" s="14" t="s">
        <v>140</v>
      </c>
      <c r="L47" s="7" t="s">
        <v>288</v>
      </c>
      <c r="M47" s="7" t="s">
        <v>58</v>
      </c>
      <c r="N47" s="15" t="s">
        <v>993</v>
      </c>
      <c r="O47" s="12" t="s">
        <v>142</v>
      </c>
      <c r="P47" s="7" t="s">
        <v>143</v>
      </c>
      <c r="Q47" s="7" t="s">
        <v>392</v>
      </c>
      <c r="R47" s="7" t="s">
        <v>393</v>
      </c>
      <c r="S47" s="16" t="s">
        <v>394</v>
      </c>
      <c r="T47" s="16" t="s">
        <v>395</v>
      </c>
      <c r="U47" s="16" t="s">
        <v>152</v>
      </c>
      <c r="V47" s="16" t="s">
        <v>250</v>
      </c>
      <c r="W47" s="17" t="s">
        <v>248</v>
      </c>
      <c r="X47" s="7" t="s">
        <v>80</v>
      </c>
      <c r="Y47" s="16" t="s">
        <v>142</v>
      </c>
      <c r="Z47" s="16" t="s">
        <v>142</v>
      </c>
      <c r="AA47" s="16" t="s">
        <v>142</v>
      </c>
      <c r="AB47" s="16" t="s">
        <v>142</v>
      </c>
      <c r="AC47" s="8" t="s">
        <v>142</v>
      </c>
      <c r="AD47" s="16" t="s">
        <v>396</v>
      </c>
      <c r="AE47" s="16" t="s">
        <v>397</v>
      </c>
      <c r="AF47" s="16" t="s">
        <v>398</v>
      </c>
      <c r="AG47" s="16" t="s">
        <v>250</v>
      </c>
      <c r="AH47" s="8" t="s">
        <v>995</v>
      </c>
      <c r="AI47" s="16" t="s">
        <v>400</v>
      </c>
      <c r="AJ47" s="16" t="s">
        <v>401</v>
      </c>
      <c r="AK47" s="16" t="s">
        <v>402</v>
      </c>
      <c r="AL47" s="16" t="s">
        <v>403</v>
      </c>
      <c r="AM47" s="8" t="s">
        <v>996</v>
      </c>
      <c r="AN47" s="16" t="s">
        <v>405</v>
      </c>
      <c r="AO47" s="16" t="s">
        <v>256</v>
      </c>
      <c r="AP47" s="16" t="s">
        <v>257</v>
      </c>
      <c r="AQ47" s="16" t="s">
        <v>406</v>
      </c>
      <c r="AR47" s="18" t="s">
        <v>997</v>
      </c>
      <c r="AS47" s="19" t="s">
        <v>164</v>
      </c>
      <c r="AT47" s="7" t="s">
        <v>998</v>
      </c>
      <c r="AU47" s="7" t="s">
        <v>999</v>
      </c>
      <c r="AV47" s="7" t="s">
        <v>167</v>
      </c>
      <c r="AW47" s="7" t="s">
        <v>142</v>
      </c>
      <c r="AX47" s="7" t="s">
        <v>142</v>
      </c>
      <c r="AY47" s="7" t="s">
        <v>142</v>
      </c>
      <c r="AZ47" s="7" t="s">
        <v>142</v>
      </c>
      <c r="BA47" s="7" t="s">
        <v>86</v>
      </c>
      <c r="BB47" s="7" t="s">
        <v>76</v>
      </c>
      <c r="BC47" s="7" t="s">
        <v>168</v>
      </c>
      <c r="BD47" s="7" t="s">
        <v>66</v>
      </c>
      <c r="BE47" s="7" t="s">
        <v>142</v>
      </c>
      <c r="BF47" s="7" t="s">
        <v>142</v>
      </c>
      <c r="BG47" s="7" t="s">
        <v>714</v>
      </c>
      <c r="BH47" s="7" t="s">
        <v>142</v>
      </c>
      <c r="BI47" s="7" t="s">
        <v>99</v>
      </c>
      <c r="BJ47" s="7" t="s">
        <v>63</v>
      </c>
      <c r="BK47" s="7" t="s">
        <v>75</v>
      </c>
      <c r="BL47" s="7" t="s">
        <v>103</v>
      </c>
      <c r="BM47" s="7" t="s">
        <v>1000</v>
      </c>
      <c r="BN47" s="20" t="s">
        <v>1001</v>
      </c>
      <c r="BO47" s="7" t="s">
        <v>1002</v>
      </c>
      <c r="BP47" s="8" t="s">
        <v>385</v>
      </c>
      <c r="BQ47" s="8" t="s">
        <v>214</v>
      </c>
      <c r="BR47" s="8" t="s">
        <v>1003</v>
      </c>
      <c r="BS47" s="8" t="s">
        <v>212</v>
      </c>
      <c r="BT47" s="8" t="s">
        <v>1004</v>
      </c>
      <c r="BU47" s="8" t="s">
        <v>264</v>
      </c>
      <c r="BV47" s="16" t="s">
        <v>142</v>
      </c>
      <c r="BW47" s="27" t="s">
        <v>178</v>
      </c>
      <c r="BX47" s="28" t="s">
        <v>1005</v>
      </c>
    </row>
    <row r="48" spans="1:76" s="6" customFormat="1" ht="37.5" customHeight="1" x14ac:dyDescent="0.35">
      <c r="A48" s="12" t="s">
        <v>132</v>
      </c>
      <c r="B48" s="7" t="s">
        <v>989</v>
      </c>
      <c r="C48" s="7" t="s">
        <v>1006</v>
      </c>
      <c r="D48" s="7" t="s">
        <v>1007</v>
      </c>
      <c r="E48" s="7" t="s">
        <v>1008</v>
      </c>
      <c r="F48" s="7" t="s">
        <v>108</v>
      </c>
      <c r="G48" s="10" t="s">
        <v>1009</v>
      </c>
      <c r="H48" s="7" t="s">
        <v>138</v>
      </c>
      <c r="I48" s="13" t="str">
        <f>TEXT(
  "2019-10-01",
  "JJ/MM/AA"
)</f>
        <v>01/10/19</v>
      </c>
      <c r="J48" s="14" t="s">
        <v>994</v>
      </c>
      <c r="K48" s="14" t="s">
        <v>140</v>
      </c>
      <c r="L48" s="7" t="s">
        <v>222</v>
      </c>
      <c r="M48" s="7" t="s">
        <v>58</v>
      </c>
      <c r="N48" s="15" t="s">
        <v>1009</v>
      </c>
      <c r="O48" s="12" t="s">
        <v>142</v>
      </c>
      <c r="P48" s="7" t="s">
        <v>142</v>
      </c>
      <c r="Q48" s="7" t="s">
        <v>392</v>
      </c>
      <c r="R48" s="7" t="s">
        <v>393</v>
      </c>
      <c r="S48" s="16" t="s">
        <v>519</v>
      </c>
      <c r="T48" s="16" t="s">
        <v>397</v>
      </c>
      <c r="U48" s="16" t="s">
        <v>152</v>
      </c>
      <c r="V48" s="16" t="s">
        <v>1010</v>
      </c>
      <c r="W48" s="17" t="s">
        <v>248</v>
      </c>
      <c r="X48" s="7" t="s">
        <v>80</v>
      </c>
      <c r="Y48" s="16" t="s">
        <v>142</v>
      </c>
      <c r="Z48" s="16" t="s">
        <v>142</v>
      </c>
      <c r="AA48" s="16" t="s">
        <v>142</v>
      </c>
      <c r="AB48" s="16" t="s">
        <v>142</v>
      </c>
      <c r="AC48" s="8" t="s">
        <v>142</v>
      </c>
      <c r="AD48" s="16" t="s">
        <v>142</v>
      </c>
      <c r="AE48" s="16" t="s">
        <v>142</v>
      </c>
      <c r="AF48" s="16" t="s">
        <v>142</v>
      </c>
      <c r="AG48" s="16" t="s">
        <v>142</v>
      </c>
      <c r="AH48" s="8" t="s">
        <v>142</v>
      </c>
      <c r="AI48" s="16" t="s">
        <v>1011</v>
      </c>
      <c r="AJ48" s="16" t="s">
        <v>401</v>
      </c>
      <c r="AK48" s="16" t="s">
        <v>402</v>
      </c>
      <c r="AL48" s="16" t="s">
        <v>403</v>
      </c>
      <c r="AM48" s="8" t="s">
        <v>1012</v>
      </c>
      <c r="AN48" s="16" t="s">
        <v>1013</v>
      </c>
      <c r="AO48" s="16" t="s">
        <v>256</v>
      </c>
      <c r="AP48" s="16" t="s">
        <v>257</v>
      </c>
      <c r="AQ48" s="16" t="s">
        <v>406</v>
      </c>
      <c r="AR48" s="18" t="s">
        <v>1014</v>
      </c>
      <c r="AS48" s="19" t="s">
        <v>164</v>
      </c>
      <c r="AT48" s="7" t="s">
        <v>998</v>
      </c>
      <c r="AU48" s="7" t="s">
        <v>1015</v>
      </c>
      <c r="AV48" s="7" t="s">
        <v>167</v>
      </c>
      <c r="AW48" s="7" t="s">
        <v>142</v>
      </c>
      <c r="AX48" s="7" t="s">
        <v>142</v>
      </c>
      <c r="AY48" s="7" t="s">
        <v>142</v>
      </c>
      <c r="AZ48" s="7" t="s">
        <v>142</v>
      </c>
      <c r="BA48" s="7" t="s">
        <v>76</v>
      </c>
      <c r="BB48" s="7" t="s">
        <v>142</v>
      </c>
      <c r="BC48" s="7" t="s">
        <v>168</v>
      </c>
      <c r="BD48" s="7" t="s">
        <v>66</v>
      </c>
      <c r="BE48" s="7" t="s">
        <v>142</v>
      </c>
      <c r="BF48" s="7" t="s">
        <v>142</v>
      </c>
      <c r="BG48" s="7" t="s">
        <v>714</v>
      </c>
      <c r="BH48" s="7" t="s">
        <v>142</v>
      </c>
      <c r="BI48" s="7" t="s">
        <v>102</v>
      </c>
      <c r="BJ48" s="7" t="s">
        <v>63</v>
      </c>
      <c r="BK48" s="7" t="s">
        <v>75</v>
      </c>
      <c r="BL48" s="7" t="s">
        <v>103</v>
      </c>
      <c r="BM48" s="7" t="s">
        <v>1000</v>
      </c>
      <c r="BN48" s="20" t="s">
        <v>1016</v>
      </c>
      <c r="BO48" s="7" t="s">
        <v>1002</v>
      </c>
      <c r="BP48" s="8" t="s">
        <v>142</v>
      </c>
      <c r="BQ48" s="8" t="s">
        <v>142</v>
      </c>
      <c r="BR48" s="8" t="s">
        <v>142</v>
      </c>
      <c r="BS48" s="8" t="s">
        <v>142</v>
      </c>
      <c r="BT48" s="8" t="s">
        <v>142</v>
      </c>
      <c r="BU48" s="8" t="s">
        <v>142</v>
      </c>
      <c r="BV48" s="16" t="s">
        <v>142</v>
      </c>
      <c r="BW48" s="27" t="s">
        <v>178</v>
      </c>
      <c r="BX48" s="28" t="s">
        <v>1017</v>
      </c>
    </row>
    <row r="49" spans="1:76" s="6" customFormat="1" ht="37.5" customHeight="1" x14ac:dyDescent="0.35">
      <c r="A49" s="12" t="s">
        <v>132</v>
      </c>
      <c r="B49" s="7" t="s">
        <v>989</v>
      </c>
      <c r="C49" s="7" t="s">
        <v>1018</v>
      </c>
      <c r="D49" s="7" t="s">
        <v>1019</v>
      </c>
      <c r="E49" s="7" t="s">
        <v>1020</v>
      </c>
      <c r="F49" s="7" t="s">
        <v>119</v>
      </c>
      <c r="G49" s="10" t="s">
        <v>1021</v>
      </c>
      <c r="H49" s="7" t="s">
        <v>138</v>
      </c>
      <c r="I49" s="13" t="str">
        <f>TEXT(
  "2018-01-25",
  "JJ/MM/AA"
)</f>
        <v>25/01/18</v>
      </c>
      <c r="J49" s="14" t="s">
        <v>994</v>
      </c>
      <c r="K49" s="14" t="s">
        <v>140</v>
      </c>
      <c r="L49" s="7" t="s">
        <v>141</v>
      </c>
      <c r="M49" s="7" t="s">
        <v>57</v>
      </c>
      <c r="N49" s="15" t="s">
        <v>1021</v>
      </c>
      <c r="O49" s="12" t="s">
        <v>142</v>
      </c>
      <c r="P49" s="7" t="s">
        <v>143</v>
      </c>
      <c r="Q49" s="7" t="s">
        <v>680</v>
      </c>
      <c r="R49" s="7" t="s">
        <v>681</v>
      </c>
      <c r="S49" s="16" t="s">
        <v>439</v>
      </c>
      <c r="T49" s="16" t="s">
        <v>440</v>
      </c>
      <c r="U49" s="16" t="s">
        <v>441</v>
      </c>
      <c r="V49" s="16" t="s">
        <v>442</v>
      </c>
      <c r="W49" s="17" t="s">
        <v>443</v>
      </c>
      <c r="X49" s="7" t="s">
        <v>64</v>
      </c>
      <c r="Y49" s="16" t="s">
        <v>142</v>
      </c>
      <c r="Z49" s="16" t="s">
        <v>142</v>
      </c>
      <c r="AA49" s="16" t="s">
        <v>142</v>
      </c>
      <c r="AB49" s="16" t="s">
        <v>142</v>
      </c>
      <c r="AC49" s="8" t="s">
        <v>142</v>
      </c>
      <c r="AD49" s="16" t="s">
        <v>682</v>
      </c>
      <c r="AE49" s="16" t="s">
        <v>441</v>
      </c>
      <c r="AF49" s="16" t="s">
        <v>314</v>
      </c>
      <c r="AG49" s="16" t="s">
        <v>442</v>
      </c>
      <c r="AH49" s="8" t="s">
        <v>1022</v>
      </c>
      <c r="AI49" s="16" t="s">
        <v>684</v>
      </c>
      <c r="AJ49" s="16" t="s">
        <v>566</v>
      </c>
      <c r="AK49" s="16" t="s">
        <v>685</v>
      </c>
      <c r="AL49" s="16" t="s">
        <v>253</v>
      </c>
      <c r="AM49" s="8" t="s">
        <v>1023</v>
      </c>
      <c r="AN49" s="16" t="s">
        <v>687</v>
      </c>
      <c r="AO49" s="16" t="s">
        <v>202</v>
      </c>
      <c r="AP49" s="16" t="s">
        <v>203</v>
      </c>
      <c r="AQ49" s="16" t="s">
        <v>528</v>
      </c>
      <c r="AR49" s="18" t="s">
        <v>1024</v>
      </c>
      <c r="AS49" s="19" t="s">
        <v>164</v>
      </c>
      <c r="AT49" s="7" t="s">
        <v>1025</v>
      </c>
      <c r="AU49" s="7" t="s">
        <v>1026</v>
      </c>
      <c r="AV49" s="7" t="s">
        <v>167</v>
      </c>
      <c r="AW49" s="7" t="s">
        <v>142</v>
      </c>
      <c r="AX49" s="7" t="s">
        <v>142</v>
      </c>
      <c r="AY49" s="7" t="s">
        <v>142</v>
      </c>
      <c r="AZ49" s="7" t="s">
        <v>142</v>
      </c>
      <c r="BA49" s="7" t="s">
        <v>73</v>
      </c>
      <c r="BB49" s="7" t="s">
        <v>76</v>
      </c>
      <c r="BC49" s="7" t="s">
        <v>168</v>
      </c>
      <c r="BD49" s="7" t="s">
        <v>66</v>
      </c>
      <c r="BE49" s="7" t="s">
        <v>142</v>
      </c>
      <c r="BF49" s="7" t="s">
        <v>142</v>
      </c>
      <c r="BG49" s="7" t="s">
        <v>714</v>
      </c>
      <c r="BH49" s="7" t="s">
        <v>142</v>
      </c>
      <c r="BI49" s="7" t="s">
        <v>102</v>
      </c>
      <c r="BJ49" s="7" t="s">
        <v>63</v>
      </c>
      <c r="BK49" s="7" t="s">
        <v>75</v>
      </c>
      <c r="BL49" s="7" t="s">
        <v>103</v>
      </c>
      <c r="BM49" s="7" t="s">
        <v>1000</v>
      </c>
      <c r="BN49" s="20" t="s">
        <v>1027</v>
      </c>
      <c r="BO49" s="7" t="s">
        <v>1002</v>
      </c>
      <c r="BP49" s="8" t="s">
        <v>385</v>
      </c>
      <c r="BQ49" s="8" t="s">
        <v>214</v>
      </c>
      <c r="BR49" s="8" t="s">
        <v>1003</v>
      </c>
      <c r="BS49" s="8" t="s">
        <v>212</v>
      </c>
      <c r="BT49" s="8" t="s">
        <v>1004</v>
      </c>
      <c r="BU49" s="8" t="s">
        <v>264</v>
      </c>
      <c r="BV49" s="16" t="s">
        <v>142</v>
      </c>
      <c r="BW49" s="27" t="s">
        <v>178</v>
      </c>
      <c r="BX49" s="28" t="s">
        <v>1028</v>
      </c>
    </row>
    <row r="50" spans="1:76" s="6" customFormat="1" ht="37.5" customHeight="1" x14ac:dyDescent="0.35">
      <c r="A50" s="12" t="s">
        <v>132</v>
      </c>
      <c r="B50" s="7" t="s">
        <v>1029</v>
      </c>
      <c r="C50" s="7" t="s">
        <v>1030</v>
      </c>
      <c r="D50" s="7" t="s">
        <v>1031</v>
      </c>
      <c r="E50" s="7" t="s">
        <v>1032</v>
      </c>
      <c r="F50" s="7" t="s">
        <v>113</v>
      </c>
      <c r="G50" s="10" t="s">
        <v>1033</v>
      </c>
      <c r="H50" s="7" t="s">
        <v>138</v>
      </c>
      <c r="I50" s="13" t="str">
        <f>TEXT(
  "2018-01-25",
  "JJ/MM/AA"
)</f>
        <v>25/01/18</v>
      </c>
      <c r="J50" s="14" t="s">
        <v>862</v>
      </c>
      <c r="K50" s="14" t="s">
        <v>140</v>
      </c>
      <c r="L50" s="7" t="s">
        <v>141</v>
      </c>
      <c r="M50" s="7" t="s">
        <v>57</v>
      </c>
      <c r="N50" s="15" t="s">
        <v>1033</v>
      </c>
      <c r="O50" s="12" t="s">
        <v>142</v>
      </c>
      <c r="P50" s="7" t="s">
        <v>143</v>
      </c>
      <c r="Q50" s="7" t="s">
        <v>369</v>
      </c>
      <c r="R50" s="7" t="s">
        <v>370</v>
      </c>
      <c r="S50" s="16" t="s">
        <v>863</v>
      </c>
      <c r="T50" s="16" t="s">
        <v>347</v>
      </c>
      <c r="U50" s="16" t="s">
        <v>347</v>
      </c>
      <c r="V50" s="16" t="s">
        <v>523</v>
      </c>
      <c r="W50" s="17" t="s">
        <v>191</v>
      </c>
      <c r="X50" s="7" t="s">
        <v>64</v>
      </c>
      <c r="Y50" s="16" t="s">
        <v>142</v>
      </c>
      <c r="Z50" s="16" t="s">
        <v>142</v>
      </c>
      <c r="AA50" s="16" t="s">
        <v>142</v>
      </c>
      <c r="AB50" s="16" t="s">
        <v>142</v>
      </c>
      <c r="AC50" s="8" t="s">
        <v>142</v>
      </c>
      <c r="AD50" s="16" t="s">
        <v>864</v>
      </c>
      <c r="AE50" s="16" t="s">
        <v>348</v>
      </c>
      <c r="AF50" s="16" t="s">
        <v>348</v>
      </c>
      <c r="AG50" s="16" t="s">
        <v>865</v>
      </c>
      <c r="AH50" s="8" t="s">
        <v>1034</v>
      </c>
      <c r="AI50" s="16" t="s">
        <v>867</v>
      </c>
      <c r="AJ50" s="16" t="s">
        <v>197</v>
      </c>
      <c r="AK50" s="16" t="s">
        <v>198</v>
      </c>
      <c r="AL50" s="16" t="s">
        <v>199</v>
      </c>
      <c r="AM50" s="8" t="s">
        <v>1035</v>
      </c>
      <c r="AN50" s="16" t="s">
        <v>869</v>
      </c>
      <c r="AO50" s="16" t="s">
        <v>202</v>
      </c>
      <c r="AP50" s="16" t="s">
        <v>203</v>
      </c>
      <c r="AQ50" s="16" t="s">
        <v>204</v>
      </c>
      <c r="AR50" s="18" t="s">
        <v>1036</v>
      </c>
      <c r="AS50" s="19" t="s">
        <v>164</v>
      </c>
      <c r="AT50" s="7" t="s">
        <v>1037</v>
      </c>
      <c r="AU50" s="7" t="s">
        <v>1038</v>
      </c>
      <c r="AV50" s="7" t="s">
        <v>167</v>
      </c>
      <c r="AW50" s="7" t="s">
        <v>142</v>
      </c>
      <c r="AX50" s="7" t="s">
        <v>142</v>
      </c>
      <c r="AY50" s="7" t="s">
        <v>142</v>
      </c>
      <c r="AZ50" s="7" t="s">
        <v>142</v>
      </c>
      <c r="BA50" s="7" t="s">
        <v>86</v>
      </c>
      <c r="BB50" s="7" t="s">
        <v>81</v>
      </c>
      <c r="BC50" s="7" t="s">
        <v>142</v>
      </c>
      <c r="BD50" s="7" t="s">
        <v>70</v>
      </c>
      <c r="BE50" s="7" t="s">
        <v>142</v>
      </c>
      <c r="BF50" s="7" t="s">
        <v>142</v>
      </c>
      <c r="BG50" s="7" t="s">
        <v>1039</v>
      </c>
      <c r="BH50" s="7" t="s">
        <v>142</v>
      </c>
      <c r="BI50" s="7" t="s">
        <v>100</v>
      </c>
      <c r="BJ50" s="7" t="s">
        <v>63</v>
      </c>
      <c r="BK50" s="7" t="s">
        <v>75</v>
      </c>
      <c r="BL50" s="7" t="s">
        <v>168</v>
      </c>
      <c r="BM50" s="7" t="s">
        <v>1040</v>
      </c>
      <c r="BN50" s="20" t="s">
        <v>1041</v>
      </c>
      <c r="BO50" s="7" t="s">
        <v>1042</v>
      </c>
      <c r="BP50" s="8" t="s">
        <v>876</v>
      </c>
      <c r="BQ50" s="8" t="s">
        <v>184</v>
      </c>
      <c r="BR50" s="8" t="s">
        <v>877</v>
      </c>
      <c r="BS50" s="8" t="s">
        <v>878</v>
      </c>
      <c r="BT50" s="8" t="s">
        <v>861</v>
      </c>
      <c r="BU50" s="8" t="s">
        <v>879</v>
      </c>
      <c r="BV50" s="16" t="s">
        <v>142</v>
      </c>
      <c r="BW50" s="27" t="s">
        <v>178</v>
      </c>
      <c r="BX50" s="28" t="s">
        <v>1043</v>
      </c>
    </row>
    <row r="51" spans="1:76" s="6" customFormat="1" ht="37.5" customHeight="1" x14ac:dyDescent="0.35">
      <c r="A51" s="12" t="s">
        <v>132</v>
      </c>
      <c r="B51" s="7" t="s">
        <v>1044</v>
      </c>
      <c r="C51" s="7" t="s">
        <v>1045</v>
      </c>
      <c r="D51" s="7" t="s">
        <v>1046</v>
      </c>
      <c r="E51" s="7" t="s">
        <v>1047</v>
      </c>
      <c r="F51" s="7" t="s">
        <v>119</v>
      </c>
      <c r="G51" s="10" t="s">
        <v>901</v>
      </c>
      <c r="H51" s="7" t="s">
        <v>138</v>
      </c>
      <c r="I51" s="13" t="str">
        <f>TEXT(
  "2018-01-25",
  "JJ/MM/AA"
)</f>
        <v>25/01/18</v>
      </c>
      <c r="J51" s="14" t="s">
        <v>1048</v>
      </c>
      <c r="K51" s="14" t="s">
        <v>140</v>
      </c>
      <c r="L51" s="7" t="s">
        <v>141</v>
      </c>
      <c r="M51" s="7" t="s">
        <v>57</v>
      </c>
      <c r="N51" s="15" t="s">
        <v>901</v>
      </c>
      <c r="O51" s="12" t="s">
        <v>142</v>
      </c>
      <c r="P51" s="7" t="s">
        <v>143</v>
      </c>
      <c r="Q51" s="7" t="s">
        <v>309</v>
      </c>
      <c r="R51" s="7" t="s">
        <v>584</v>
      </c>
      <c r="S51" s="16" t="s">
        <v>1049</v>
      </c>
      <c r="T51" s="16" t="s">
        <v>440</v>
      </c>
      <c r="U51" s="16" t="s">
        <v>440</v>
      </c>
      <c r="V51" s="16" t="s">
        <v>394</v>
      </c>
      <c r="W51" s="17" t="s">
        <v>315</v>
      </c>
      <c r="X51" s="7" t="s">
        <v>64</v>
      </c>
      <c r="Y51" s="16" t="s">
        <v>142</v>
      </c>
      <c r="Z51" s="16" t="s">
        <v>142</v>
      </c>
      <c r="AA51" s="16" t="s">
        <v>142</v>
      </c>
      <c r="AB51" s="16" t="s">
        <v>142</v>
      </c>
      <c r="AC51" s="8" t="s">
        <v>142</v>
      </c>
      <c r="AD51" s="16" t="s">
        <v>1050</v>
      </c>
      <c r="AE51" s="16" t="s">
        <v>440</v>
      </c>
      <c r="AF51" s="16" t="s">
        <v>314</v>
      </c>
      <c r="AG51" s="16" t="s">
        <v>394</v>
      </c>
      <c r="AH51" s="8" t="s">
        <v>1051</v>
      </c>
      <c r="AI51" s="16" t="s">
        <v>1052</v>
      </c>
      <c r="AJ51" s="16" t="s">
        <v>197</v>
      </c>
      <c r="AK51" s="16" t="s">
        <v>198</v>
      </c>
      <c r="AL51" s="16" t="s">
        <v>199</v>
      </c>
      <c r="AM51" s="8" t="s">
        <v>1053</v>
      </c>
      <c r="AN51" s="16" t="s">
        <v>1054</v>
      </c>
      <c r="AO51" s="16" t="s">
        <v>202</v>
      </c>
      <c r="AP51" s="16" t="s">
        <v>203</v>
      </c>
      <c r="AQ51" s="16" t="s">
        <v>204</v>
      </c>
      <c r="AR51" s="18" t="s">
        <v>1055</v>
      </c>
      <c r="AS51" s="19" t="s">
        <v>164</v>
      </c>
      <c r="AT51" s="7" t="s">
        <v>1056</v>
      </c>
      <c r="AU51" s="7" t="s">
        <v>1057</v>
      </c>
      <c r="AV51" s="7" t="s">
        <v>167</v>
      </c>
      <c r="AW51" s="7" t="s">
        <v>142</v>
      </c>
      <c r="AX51" s="7" t="s">
        <v>142</v>
      </c>
      <c r="AY51" s="7" t="s">
        <v>142</v>
      </c>
      <c r="AZ51" s="7" t="s">
        <v>142</v>
      </c>
      <c r="BA51" s="7" t="s">
        <v>86</v>
      </c>
      <c r="BB51" s="7" t="s">
        <v>81</v>
      </c>
      <c r="BC51" s="7" t="s">
        <v>168</v>
      </c>
      <c r="BD51" s="7" t="s">
        <v>101</v>
      </c>
      <c r="BE51" s="7" t="s">
        <v>142</v>
      </c>
      <c r="BF51" s="7" t="s">
        <v>142</v>
      </c>
      <c r="BG51" s="7" t="s">
        <v>714</v>
      </c>
      <c r="BH51" s="7" t="s">
        <v>168</v>
      </c>
      <c r="BI51" s="7" t="s">
        <v>78</v>
      </c>
      <c r="BJ51" s="7" t="s">
        <v>63</v>
      </c>
      <c r="BK51" s="7" t="s">
        <v>75</v>
      </c>
      <c r="BL51" s="7" t="s">
        <v>103</v>
      </c>
      <c r="BM51" s="7" t="s">
        <v>1058</v>
      </c>
      <c r="BN51" s="20" t="s">
        <v>1059</v>
      </c>
      <c r="BO51" s="7" t="s">
        <v>1060</v>
      </c>
      <c r="BP51" s="8" t="s">
        <v>385</v>
      </c>
      <c r="BQ51" s="8" t="s">
        <v>432</v>
      </c>
      <c r="BR51" s="8" t="s">
        <v>1003</v>
      </c>
      <c r="BS51" s="8" t="s">
        <v>336</v>
      </c>
      <c r="BT51" s="8" t="s">
        <v>213</v>
      </c>
      <c r="BU51" s="8" t="s">
        <v>338</v>
      </c>
      <c r="BV51" s="16" t="s">
        <v>142</v>
      </c>
      <c r="BW51" s="27" t="s">
        <v>178</v>
      </c>
      <c r="BX51" s="28" t="s">
        <v>1061</v>
      </c>
    </row>
    <row r="52" spans="1:76" s="6" customFormat="1" ht="37.5" customHeight="1" x14ac:dyDescent="0.35">
      <c r="A52" s="12" t="s">
        <v>132</v>
      </c>
      <c r="B52" s="7" t="s">
        <v>674</v>
      </c>
      <c r="C52" s="7" t="s">
        <v>1062</v>
      </c>
      <c r="D52" s="7" t="s">
        <v>1063</v>
      </c>
      <c r="E52" s="7" t="s">
        <v>1064</v>
      </c>
      <c r="F52" s="7" t="s">
        <v>1065</v>
      </c>
      <c r="G52" s="10" t="s">
        <v>696</v>
      </c>
      <c r="H52" s="7" t="s">
        <v>138</v>
      </c>
      <c r="I52" s="13" t="str">
        <f>TEXT(
  "2018-01-25",
  "JJ/MM/AA"
)</f>
        <v>25/01/18</v>
      </c>
      <c r="J52" s="14" t="s">
        <v>1066</v>
      </c>
      <c r="K52" s="14" t="s">
        <v>140</v>
      </c>
      <c r="L52" s="7" t="s">
        <v>141</v>
      </c>
      <c r="M52" s="7" t="s">
        <v>57</v>
      </c>
      <c r="N52" s="15" t="s">
        <v>696</v>
      </c>
      <c r="O52" s="12" t="s">
        <v>142</v>
      </c>
      <c r="P52" s="7" t="s">
        <v>142</v>
      </c>
      <c r="Q52" s="7" t="s">
        <v>311</v>
      </c>
      <c r="R52" s="7" t="s">
        <v>1067</v>
      </c>
      <c r="S52" s="16" t="s">
        <v>272</v>
      </c>
      <c r="T52" s="16" t="s">
        <v>189</v>
      </c>
      <c r="U52" s="16" t="s">
        <v>462</v>
      </c>
      <c r="V52" s="16" t="s">
        <v>395</v>
      </c>
      <c r="W52" s="17" t="s">
        <v>521</v>
      </c>
      <c r="X52" s="7" t="s">
        <v>64</v>
      </c>
      <c r="Y52" s="16" t="s">
        <v>142</v>
      </c>
      <c r="Z52" s="16" t="s">
        <v>142</v>
      </c>
      <c r="AA52" s="16" t="s">
        <v>142</v>
      </c>
      <c r="AB52" s="16" t="s">
        <v>142</v>
      </c>
      <c r="AC52" s="8" t="s">
        <v>142</v>
      </c>
      <c r="AD52" s="16" t="s">
        <v>142</v>
      </c>
      <c r="AE52" s="16" t="s">
        <v>142</v>
      </c>
      <c r="AF52" s="16" t="s">
        <v>142</v>
      </c>
      <c r="AG52" s="16" t="s">
        <v>142</v>
      </c>
      <c r="AH52" s="8" t="s">
        <v>142</v>
      </c>
      <c r="AI52" s="16" t="s">
        <v>1068</v>
      </c>
      <c r="AJ52" s="16" t="s">
        <v>155</v>
      </c>
      <c r="AK52" s="16" t="s">
        <v>156</v>
      </c>
      <c r="AL52" s="16" t="s">
        <v>157</v>
      </c>
      <c r="AM52" s="8" t="s">
        <v>1069</v>
      </c>
      <c r="AN52" s="16" t="s">
        <v>1070</v>
      </c>
      <c r="AO52" s="16" t="s">
        <v>160</v>
      </c>
      <c r="AP52" s="16" t="s">
        <v>161</v>
      </c>
      <c r="AQ52" s="16" t="s">
        <v>162</v>
      </c>
      <c r="AR52" s="18" t="s">
        <v>1071</v>
      </c>
      <c r="AS52" s="19" t="s">
        <v>164</v>
      </c>
      <c r="AT52" s="7" t="s">
        <v>1072</v>
      </c>
      <c r="AU52" s="7" t="s">
        <v>1073</v>
      </c>
      <c r="AV52" s="7" t="s">
        <v>167</v>
      </c>
      <c r="AW52" s="7" t="s">
        <v>142</v>
      </c>
      <c r="AX52" s="7" t="s">
        <v>142</v>
      </c>
      <c r="AY52" s="7" t="s">
        <v>142</v>
      </c>
      <c r="AZ52" s="7" t="s">
        <v>142</v>
      </c>
      <c r="BA52" s="7" t="s">
        <v>76</v>
      </c>
      <c r="BB52" s="7" t="s">
        <v>81</v>
      </c>
      <c r="BC52" s="7" t="s">
        <v>142</v>
      </c>
      <c r="BD52" s="7" t="s">
        <v>66</v>
      </c>
      <c r="BE52" s="7" t="s">
        <v>142</v>
      </c>
      <c r="BF52" s="7" t="s">
        <v>142</v>
      </c>
      <c r="BG52" s="7" t="s">
        <v>691</v>
      </c>
      <c r="BH52" s="7" t="s">
        <v>142</v>
      </c>
      <c r="BI52" s="7" t="s">
        <v>102</v>
      </c>
      <c r="BJ52" s="7" t="s">
        <v>63</v>
      </c>
      <c r="BK52" s="7" t="s">
        <v>75</v>
      </c>
      <c r="BL52" s="7" t="s">
        <v>168</v>
      </c>
      <c r="BM52" s="7" t="s">
        <v>1074</v>
      </c>
      <c r="BN52" s="20" t="s">
        <v>1075</v>
      </c>
      <c r="BO52" s="7" t="s">
        <v>1076</v>
      </c>
      <c r="BP52" s="8" t="s">
        <v>1077</v>
      </c>
      <c r="BQ52" s="8" t="s">
        <v>697</v>
      </c>
      <c r="BR52" s="8" t="s">
        <v>1078</v>
      </c>
      <c r="BS52" s="8" t="s">
        <v>1079</v>
      </c>
      <c r="BT52" s="8" t="s">
        <v>1080</v>
      </c>
      <c r="BU52" s="8" t="s">
        <v>877</v>
      </c>
      <c r="BV52" s="16" t="s">
        <v>142</v>
      </c>
      <c r="BW52" s="27" t="s">
        <v>178</v>
      </c>
      <c r="BX52" s="28" t="s">
        <v>1081</v>
      </c>
    </row>
    <row r="53" spans="1:76" s="6" customFormat="1" ht="37.5" customHeight="1" x14ac:dyDescent="0.35">
      <c r="A53" s="12" t="s">
        <v>132</v>
      </c>
      <c r="B53" s="7" t="s">
        <v>180</v>
      </c>
      <c r="C53" s="7" t="s">
        <v>1082</v>
      </c>
      <c r="D53" s="7" t="s">
        <v>1083</v>
      </c>
      <c r="E53" s="7" t="s">
        <v>1084</v>
      </c>
      <c r="F53" s="7" t="s">
        <v>117</v>
      </c>
      <c r="G53" s="10" t="s">
        <v>263</v>
      </c>
      <c r="H53" s="7" t="s">
        <v>138</v>
      </c>
      <c r="I53" s="13" t="str">
        <f>TEXT(
  "2020-09-01",
  "JJ/MM/AA"
)</f>
        <v>01/09/20</v>
      </c>
      <c r="J53" s="14" t="s">
        <v>1085</v>
      </c>
      <c r="K53" s="14" t="s">
        <v>140</v>
      </c>
      <c r="L53" s="7" t="s">
        <v>141</v>
      </c>
      <c r="M53" s="7" t="s">
        <v>57</v>
      </c>
      <c r="N53" s="15" t="s">
        <v>263</v>
      </c>
      <c r="O53" s="12" t="s">
        <v>142</v>
      </c>
      <c r="P53" s="7" t="s">
        <v>143</v>
      </c>
      <c r="Q53" s="7" t="s">
        <v>144</v>
      </c>
      <c r="R53" s="7" t="s">
        <v>145</v>
      </c>
      <c r="S53" s="16" t="s">
        <v>146</v>
      </c>
      <c r="T53" s="16" t="s">
        <v>147</v>
      </c>
      <c r="U53" s="16" t="s">
        <v>148</v>
      </c>
      <c r="V53" s="16" t="s">
        <v>149</v>
      </c>
      <c r="W53" s="17" t="s">
        <v>150</v>
      </c>
      <c r="X53" s="7" t="s">
        <v>64</v>
      </c>
      <c r="Y53" s="16" t="s">
        <v>142</v>
      </c>
      <c r="Z53" s="16" t="s">
        <v>142</v>
      </c>
      <c r="AA53" s="16" t="s">
        <v>142</v>
      </c>
      <c r="AB53" s="16" t="s">
        <v>142</v>
      </c>
      <c r="AC53" s="8" t="s">
        <v>142</v>
      </c>
      <c r="AD53" s="16" t="s">
        <v>151</v>
      </c>
      <c r="AE53" s="16" t="s">
        <v>147</v>
      </c>
      <c r="AF53" s="16" t="s">
        <v>152</v>
      </c>
      <c r="AG53" s="16" t="s">
        <v>149</v>
      </c>
      <c r="AH53" s="8" t="s">
        <v>1086</v>
      </c>
      <c r="AI53" s="16" t="s">
        <v>154</v>
      </c>
      <c r="AJ53" s="16" t="s">
        <v>155</v>
      </c>
      <c r="AK53" s="16" t="s">
        <v>156</v>
      </c>
      <c r="AL53" s="16" t="s">
        <v>157</v>
      </c>
      <c r="AM53" s="8" t="s">
        <v>1087</v>
      </c>
      <c r="AN53" s="16" t="s">
        <v>159</v>
      </c>
      <c r="AO53" s="16" t="s">
        <v>160</v>
      </c>
      <c r="AP53" s="16" t="s">
        <v>161</v>
      </c>
      <c r="AQ53" s="16" t="s">
        <v>162</v>
      </c>
      <c r="AR53" s="18" t="s">
        <v>1088</v>
      </c>
      <c r="AS53" s="19" t="s">
        <v>164</v>
      </c>
      <c r="AT53" s="7" t="s">
        <v>1089</v>
      </c>
      <c r="AU53" s="7" t="s">
        <v>1090</v>
      </c>
      <c r="AV53" s="7" t="s">
        <v>167</v>
      </c>
      <c r="AW53" s="7" t="s">
        <v>142</v>
      </c>
      <c r="AX53" s="7" t="s">
        <v>142</v>
      </c>
      <c r="AY53" s="7" t="s">
        <v>142</v>
      </c>
      <c r="AZ53" s="7" t="s">
        <v>142</v>
      </c>
      <c r="BA53" s="7" t="s">
        <v>84</v>
      </c>
      <c r="BB53" s="7" t="s">
        <v>142</v>
      </c>
      <c r="BC53" s="7" t="s">
        <v>168</v>
      </c>
      <c r="BD53" s="7" t="s">
        <v>66</v>
      </c>
      <c r="BE53" s="7" t="s">
        <v>142</v>
      </c>
      <c r="BF53" s="7" t="s">
        <v>142</v>
      </c>
      <c r="BG53" s="7" t="s">
        <v>168</v>
      </c>
      <c r="BH53" s="7" t="s">
        <v>168</v>
      </c>
      <c r="BI53" s="7" t="s">
        <v>102</v>
      </c>
      <c r="BJ53" s="7" t="s">
        <v>63</v>
      </c>
      <c r="BK53" s="7" t="s">
        <v>75</v>
      </c>
      <c r="BL53" s="7" t="s">
        <v>83</v>
      </c>
      <c r="BM53" s="7" t="s">
        <v>1091</v>
      </c>
      <c r="BN53" s="20" t="s">
        <v>1092</v>
      </c>
      <c r="BO53" s="7" t="s">
        <v>1093</v>
      </c>
      <c r="BP53" s="8" t="s">
        <v>184</v>
      </c>
      <c r="BQ53" s="8" t="s">
        <v>212</v>
      </c>
      <c r="BR53" s="8" t="s">
        <v>211</v>
      </c>
      <c r="BS53" s="8" t="s">
        <v>142</v>
      </c>
      <c r="BT53" s="8" t="s">
        <v>142</v>
      </c>
      <c r="BU53" s="8" t="s">
        <v>142</v>
      </c>
      <c r="BV53" s="16" t="s">
        <v>142</v>
      </c>
      <c r="BW53" s="27" t="s">
        <v>178</v>
      </c>
      <c r="BX53" s="28" t="s">
        <v>1094</v>
      </c>
    </row>
    <row r="54" spans="1:76" s="6" customFormat="1" ht="37.5" customHeight="1" x14ac:dyDescent="0.35">
      <c r="A54" s="12" t="s">
        <v>132</v>
      </c>
      <c r="B54" s="7" t="s">
        <v>719</v>
      </c>
      <c r="C54" s="7" t="s">
        <v>1095</v>
      </c>
      <c r="D54" s="7" t="s">
        <v>1096</v>
      </c>
      <c r="E54" s="7" t="s">
        <v>1097</v>
      </c>
      <c r="F54" s="7" t="s">
        <v>1098</v>
      </c>
      <c r="G54" s="10" t="s">
        <v>338</v>
      </c>
      <c r="H54" s="7" t="s">
        <v>138</v>
      </c>
      <c r="I54" s="13" t="str">
        <f>TEXT(
  "2018-01-25",
  "JJ/MM/AA"
)</f>
        <v>25/01/18</v>
      </c>
      <c r="J54" s="14" t="s">
        <v>1099</v>
      </c>
      <c r="K54" s="14" t="s">
        <v>140</v>
      </c>
      <c r="L54" s="7" t="s">
        <v>141</v>
      </c>
      <c r="M54" s="7" t="s">
        <v>57</v>
      </c>
      <c r="N54" s="15" t="s">
        <v>338</v>
      </c>
      <c r="O54" s="12" t="s">
        <v>142</v>
      </c>
      <c r="P54" s="7" t="s">
        <v>143</v>
      </c>
      <c r="Q54" s="7" t="s">
        <v>309</v>
      </c>
      <c r="R54" s="7" t="s">
        <v>310</v>
      </c>
      <c r="S54" s="16" t="s">
        <v>311</v>
      </c>
      <c r="T54" s="16" t="s">
        <v>312</v>
      </c>
      <c r="U54" s="16" t="s">
        <v>313</v>
      </c>
      <c r="V54" s="16" t="s">
        <v>314</v>
      </c>
      <c r="W54" s="17" t="s">
        <v>315</v>
      </c>
      <c r="X54" s="7" t="s">
        <v>64</v>
      </c>
      <c r="Y54" s="16" t="s">
        <v>142</v>
      </c>
      <c r="Z54" s="16" t="s">
        <v>142</v>
      </c>
      <c r="AA54" s="16" t="s">
        <v>142</v>
      </c>
      <c r="AB54" s="16" t="s">
        <v>142</v>
      </c>
      <c r="AC54" s="8" t="s">
        <v>142</v>
      </c>
      <c r="AD54" s="16" t="s">
        <v>316</v>
      </c>
      <c r="AE54" s="16" t="s">
        <v>317</v>
      </c>
      <c r="AF54" s="16" t="s">
        <v>318</v>
      </c>
      <c r="AG54" s="16" t="s">
        <v>319</v>
      </c>
      <c r="AH54" s="8" t="s">
        <v>1100</v>
      </c>
      <c r="AI54" s="16" t="s">
        <v>321</v>
      </c>
      <c r="AJ54" s="16" t="s">
        <v>322</v>
      </c>
      <c r="AK54" s="16" t="s">
        <v>323</v>
      </c>
      <c r="AL54" s="16" t="s">
        <v>324</v>
      </c>
      <c r="AM54" s="8" t="s">
        <v>1101</v>
      </c>
      <c r="AN54" s="16" t="s">
        <v>326</v>
      </c>
      <c r="AO54" s="16" t="s">
        <v>160</v>
      </c>
      <c r="AP54" s="16" t="s">
        <v>161</v>
      </c>
      <c r="AQ54" s="16" t="s">
        <v>327</v>
      </c>
      <c r="AR54" s="18" t="s">
        <v>1102</v>
      </c>
      <c r="AS54" s="19" t="s">
        <v>164</v>
      </c>
      <c r="AT54" s="7" t="s">
        <v>1103</v>
      </c>
      <c r="AU54" s="7" t="s">
        <v>1104</v>
      </c>
      <c r="AV54" s="7" t="s">
        <v>167</v>
      </c>
      <c r="AW54" s="7" t="s">
        <v>142</v>
      </c>
      <c r="AX54" s="7" t="s">
        <v>142</v>
      </c>
      <c r="AY54" s="7" t="s">
        <v>142</v>
      </c>
      <c r="AZ54" s="7" t="s">
        <v>142</v>
      </c>
      <c r="BA54" s="7" t="s">
        <v>86</v>
      </c>
      <c r="BB54" s="7" t="s">
        <v>81</v>
      </c>
      <c r="BC54" s="7" t="s">
        <v>168</v>
      </c>
      <c r="BD54" s="7" t="s">
        <v>85</v>
      </c>
      <c r="BE54" s="7" t="s">
        <v>142</v>
      </c>
      <c r="BF54" s="7" t="s">
        <v>142</v>
      </c>
      <c r="BG54" s="7" t="s">
        <v>67</v>
      </c>
      <c r="BH54" s="7" t="s">
        <v>142</v>
      </c>
      <c r="BI54" s="7" t="s">
        <v>90</v>
      </c>
      <c r="BJ54" s="7" t="s">
        <v>63</v>
      </c>
      <c r="BK54" s="7" t="s">
        <v>75</v>
      </c>
      <c r="BL54" s="7" t="s">
        <v>68</v>
      </c>
      <c r="BM54" s="7" t="s">
        <v>1105</v>
      </c>
      <c r="BN54" s="20" t="s">
        <v>1106</v>
      </c>
      <c r="BO54" s="7" t="s">
        <v>1107</v>
      </c>
      <c r="BP54" s="8" t="s">
        <v>175</v>
      </c>
      <c r="BQ54" s="8" t="s">
        <v>173</v>
      </c>
      <c r="BR54" s="8" t="s">
        <v>265</v>
      </c>
      <c r="BS54" s="8" t="s">
        <v>307</v>
      </c>
      <c r="BT54" s="8" t="s">
        <v>336</v>
      </c>
      <c r="BU54" s="8" t="s">
        <v>213</v>
      </c>
      <c r="BV54" s="16" t="s">
        <v>142</v>
      </c>
      <c r="BW54" s="27" t="s">
        <v>178</v>
      </c>
      <c r="BX54" s="28" t="s">
        <v>1108</v>
      </c>
    </row>
    <row r="55" spans="1:76" s="6" customFormat="1" ht="37.5" customHeight="1" x14ac:dyDescent="0.35">
      <c r="A55" s="12" t="s">
        <v>132</v>
      </c>
      <c r="B55" s="7" t="s">
        <v>719</v>
      </c>
      <c r="C55" s="7" t="s">
        <v>1109</v>
      </c>
      <c r="D55" s="7" t="s">
        <v>1110</v>
      </c>
      <c r="E55" s="7" t="s">
        <v>1111</v>
      </c>
      <c r="F55" s="7" t="s">
        <v>1112</v>
      </c>
      <c r="G55" s="10" t="s">
        <v>1113</v>
      </c>
      <c r="H55" s="7" t="s">
        <v>138</v>
      </c>
      <c r="I55" s="13" t="str">
        <f>TEXT(
  "2021-01-01",
  "JJ/MM/AA"
)</f>
        <v>01/01/21</v>
      </c>
      <c r="J55" s="14" t="s">
        <v>1099</v>
      </c>
      <c r="K55" s="14" t="s">
        <v>140</v>
      </c>
      <c r="L55" s="7" t="s">
        <v>222</v>
      </c>
      <c r="M55" s="7" t="s">
        <v>58</v>
      </c>
      <c r="N55" s="15" t="s">
        <v>1113</v>
      </c>
      <c r="O55" s="12" t="s">
        <v>142</v>
      </c>
      <c r="P55" s="7" t="s">
        <v>143</v>
      </c>
      <c r="Q55" s="7" t="s">
        <v>392</v>
      </c>
      <c r="R55" s="7" t="s">
        <v>290</v>
      </c>
      <c r="S55" s="16" t="s">
        <v>542</v>
      </c>
      <c r="T55" s="16" t="s">
        <v>1114</v>
      </c>
      <c r="U55" s="16" t="s">
        <v>951</v>
      </c>
      <c r="V55" s="16" t="s">
        <v>293</v>
      </c>
      <c r="W55" s="17" t="s">
        <v>248</v>
      </c>
      <c r="X55" s="7" t="s">
        <v>80</v>
      </c>
      <c r="Y55" s="16" t="s">
        <v>142</v>
      </c>
      <c r="Z55" s="16" t="s">
        <v>142</v>
      </c>
      <c r="AA55" s="16" t="s">
        <v>142</v>
      </c>
      <c r="AB55" s="16" t="s">
        <v>142</v>
      </c>
      <c r="AC55" s="8" t="s">
        <v>142</v>
      </c>
      <c r="AD55" s="16" t="s">
        <v>1115</v>
      </c>
      <c r="AE55" s="16" t="s">
        <v>1114</v>
      </c>
      <c r="AF55" s="16" t="s">
        <v>442</v>
      </c>
      <c r="AG55" s="16" t="s">
        <v>293</v>
      </c>
      <c r="AH55" s="8" t="s">
        <v>1116</v>
      </c>
      <c r="AI55" s="16" t="s">
        <v>1117</v>
      </c>
      <c r="AJ55" s="16" t="s">
        <v>1118</v>
      </c>
      <c r="AK55" s="16" t="s">
        <v>323</v>
      </c>
      <c r="AL55" s="16" t="s">
        <v>250</v>
      </c>
      <c r="AM55" s="8" t="s">
        <v>1119</v>
      </c>
      <c r="AN55" s="16" t="s">
        <v>1120</v>
      </c>
      <c r="AO55" s="16" t="s">
        <v>256</v>
      </c>
      <c r="AP55" s="16" t="s">
        <v>257</v>
      </c>
      <c r="AQ55" s="16" t="s">
        <v>506</v>
      </c>
      <c r="AR55" s="18" t="s">
        <v>1121</v>
      </c>
      <c r="AS55" s="19" t="s">
        <v>164</v>
      </c>
      <c r="AT55" s="7" t="s">
        <v>1122</v>
      </c>
      <c r="AU55" s="7" t="s">
        <v>1123</v>
      </c>
      <c r="AV55" s="7" t="s">
        <v>167</v>
      </c>
      <c r="AW55" s="7" t="s">
        <v>142</v>
      </c>
      <c r="AX55" s="7" t="s">
        <v>142</v>
      </c>
      <c r="AY55" s="7" t="s">
        <v>142</v>
      </c>
      <c r="AZ55" s="7" t="s">
        <v>142</v>
      </c>
      <c r="BA55" s="7" t="s">
        <v>73</v>
      </c>
      <c r="BB55" s="7" t="s">
        <v>142</v>
      </c>
      <c r="BC55" s="7" t="s">
        <v>168</v>
      </c>
      <c r="BD55" s="7" t="s">
        <v>85</v>
      </c>
      <c r="BE55" s="7" t="s">
        <v>142</v>
      </c>
      <c r="BF55" s="7" t="s">
        <v>142</v>
      </c>
      <c r="BG55" s="7" t="s">
        <v>1124</v>
      </c>
      <c r="BH55" s="7" t="s">
        <v>142</v>
      </c>
      <c r="BI55" s="7" t="s">
        <v>92</v>
      </c>
      <c r="BJ55" s="7" t="s">
        <v>63</v>
      </c>
      <c r="BK55" s="7" t="s">
        <v>75</v>
      </c>
      <c r="BL55" s="7" t="s">
        <v>168</v>
      </c>
      <c r="BM55" s="7" t="s">
        <v>1125</v>
      </c>
      <c r="BN55" s="20" t="s">
        <v>1126</v>
      </c>
      <c r="BO55" s="7" t="s">
        <v>1107</v>
      </c>
      <c r="BP55" s="8" t="s">
        <v>142</v>
      </c>
      <c r="BQ55" s="8" t="s">
        <v>142</v>
      </c>
      <c r="BR55" s="8" t="s">
        <v>142</v>
      </c>
      <c r="BS55" s="8" t="s">
        <v>142</v>
      </c>
      <c r="BT55" s="8" t="s">
        <v>142</v>
      </c>
      <c r="BU55" s="8" t="s">
        <v>142</v>
      </c>
      <c r="BV55" s="16" t="s">
        <v>142</v>
      </c>
      <c r="BW55" s="27" t="s">
        <v>178</v>
      </c>
      <c r="BX55" s="28" t="s">
        <v>1127</v>
      </c>
    </row>
    <row r="56" spans="1:76" s="6" customFormat="1" ht="37.5" customHeight="1" x14ac:dyDescent="0.35">
      <c r="A56" s="12" t="s">
        <v>132</v>
      </c>
      <c r="B56" s="7" t="s">
        <v>719</v>
      </c>
      <c r="C56" s="7" t="s">
        <v>1128</v>
      </c>
      <c r="D56" s="7" t="s">
        <v>1129</v>
      </c>
      <c r="E56" s="7" t="s">
        <v>1130</v>
      </c>
      <c r="F56" s="7" t="s">
        <v>1112</v>
      </c>
      <c r="G56" s="10" t="s">
        <v>1131</v>
      </c>
      <c r="H56" s="7" t="s">
        <v>138</v>
      </c>
      <c r="I56" s="13" t="str">
        <f>TEXT(
  "2020-01-01",
  "JJ/MM/AA"
)</f>
        <v>01/01/20</v>
      </c>
      <c r="J56" s="14" t="s">
        <v>1099</v>
      </c>
      <c r="K56" s="14" t="s">
        <v>140</v>
      </c>
      <c r="L56" s="7" t="s">
        <v>141</v>
      </c>
      <c r="M56" s="7" t="s">
        <v>58</v>
      </c>
      <c r="N56" s="15" t="s">
        <v>1131</v>
      </c>
      <c r="O56" s="12" t="s">
        <v>142</v>
      </c>
      <c r="P56" s="7" t="s">
        <v>142</v>
      </c>
      <c r="Q56" s="7" t="s">
        <v>1132</v>
      </c>
      <c r="R56" s="7" t="s">
        <v>1133</v>
      </c>
      <c r="S56" s="16" t="s">
        <v>1134</v>
      </c>
      <c r="T56" s="16" t="s">
        <v>1135</v>
      </c>
      <c r="U56" s="16" t="s">
        <v>1136</v>
      </c>
      <c r="V56" s="16" t="s">
        <v>1137</v>
      </c>
      <c r="W56" s="17" t="s">
        <v>248</v>
      </c>
      <c r="X56" s="7" t="s">
        <v>80</v>
      </c>
      <c r="Y56" s="16" t="s">
        <v>142</v>
      </c>
      <c r="Z56" s="16" t="s">
        <v>142</v>
      </c>
      <c r="AA56" s="16" t="s">
        <v>142</v>
      </c>
      <c r="AB56" s="16" t="s">
        <v>142</v>
      </c>
      <c r="AC56" s="8" t="s">
        <v>142</v>
      </c>
      <c r="AD56" s="16" t="s">
        <v>142</v>
      </c>
      <c r="AE56" s="16" t="s">
        <v>142</v>
      </c>
      <c r="AF56" s="16" t="s">
        <v>142</v>
      </c>
      <c r="AG56" s="16" t="s">
        <v>142</v>
      </c>
      <c r="AH56" s="8" t="s">
        <v>142</v>
      </c>
      <c r="AI56" s="16" t="s">
        <v>1138</v>
      </c>
      <c r="AJ56" s="16" t="s">
        <v>197</v>
      </c>
      <c r="AK56" s="16" t="s">
        <v>198</v>
      </c>
      <c r="AL56" s="16" t="s">
        <v>253</v>
      </c>
      <c r="AM56" s="8" t="s">
        <v>1139</v>
      </c>
      <c r="AN56" s="16" t="s">
        <v>1140</v>
      </c>
      <c r="AO56" s="16" t="s">
        <v>256</v>
      </c>
      <c r="AP56" s="16" t="s">
        <v>257</v>
      </c>
      <c r="AQ56" s="16" t="s">
        <v>258</v>
      </c>
      <c r="AR56" s="18" t="s">
        <v>1141</v>
      </c>
      <c r="AS56" s="19" t="s">
        <v>164</v>
      </c>
      <c r="AT56" s="7" t="s">
        <v>1122</v>
      </c>
      <c r="AU56" s="7" t="s">
        <v>1142</v>
      </c>
      <c r="AV56" s="7" t="s">
        <v>167</v>
      </c>
      <c r="AW56" s="7" t="s">
        <v>142</v>
      </c>
      <c r="AX56" s="7" t="s">
        <v>142</v>
      </c>
      <c r="AY56" s="7" t="s">
        <v>142</v>
      </c>
      <c r="AZ56" s="7" t="s">
        <v>142</v>
      </c>
      <c r="BA56" s="7" t="s">
        <v>86</v>
      </c>
      <c r="BB56" s="7" t="s">
        <v>142</v>
      </c>
      <c r="BC56" s="7" t="s">
        <v>168</v>
      </c>
      <c r="BD56" s="7" t="s">
        <v>85</v>
      </c>
      <c r="BE56" s="7" t="s">
        <v>142</v>
      </c>
      <c r="BF56" s="7" t="s">
        <v>142</v>
      </c>
      <c r="BG56" s="7" t="s">
        <v>67</v>
      </c>
      <c r="BH56" s="7" t="s">
        <v>142</v>
      </c>
      <c r="BI56" s="7" t="s">
        <v>99</v>
      </c>
      <c r="BJ56" s="7" t="s">
        <v>63</v>
      </c>
      <c r="BK56" s="7" t="s">
        <v>75</v>
      </c>
      <c r="BL56" s="7" t="s">
        <v>68</v>
      </c>
      <c r="BM56" s="7" t="s">
        <v>1125</v>
      </c>
      <c r="BN56" s="20" t="s">
        <v>1143</v>
      </c>
      <c r="BO56" s="7" t="s">
        <v>1107</v>
      </c>
      <c r="BP56" s="8" t="s">
        <v>1144</v>
      </c>
      <c r="BQ56" s="8" t="s">
        <v>142</v>
      </c>
      <c r="BR56" s="8" t="s">
        <v>142</v>
      </c>
      <c r="BS56" s="8" t="s">
        <v>1145</v>
      </c>
      <c r="BT56" s="8" t="s">
        <v>142</v>
      </c>
      <c r="BU56" s="8" t="s">
        <v>142</v>
      </c>
      <c r="BV56" s="16" t="s">
        <v>142</v>
      </c>
      <c r="BW56" s="27" t="s">
        <v>178</v>
      </c>
      <c r="BX56" s="28" t="s">
        <v>1146</v>
      </c>
    </row>
    <row r="57" spans="1:76" s="6" customFormat="1" ht="37.5" customHeight="1" x14ac:dyDescent="0.35">
      <c r="A57" s="12" t="s">
        <v>132</v>
      </c>
      <c r="B57" s="7" t="s">
        <v>1147</v>
      </c>
      <c r="C57" s="7" t="s">
        <v>1148</v>
      </c>
      <c r="D57" s="7" t="s">
        <v>1149</v>
      </c>
      <c r="E57" s="7" t="s">
        <v>1150</v>
      </c>
      <c r="F57" s="7" t="s">
        <v>1151</v>
      </c>
      <c r="G57" s="10" t="s">
        <v>854</v>
      </c>
      <c r="H57" s="7" t="s">
        <v>138</v>
      </c>
      <c r="I57" s="13" t="str">
        <f>TEXT(
  "2019-01-01",
  "JJ/MM/AA"
)</f>
        <v>01/01/19</v>
      </c>
      <c r="J57" s="14" t="s">
        <v>1152</v>
      </c>
      <c r="K57" s="14" t="s">
        <v>140</v>
      </c>
      <c r="L57" s="7" t="s">
        <v>141</v>
      </c>
      <c r="M57" s="7" t="s">
        <v>57</v>
      </c>
      <c r="N57" s="15" t="s">
        <v>854</v>
      </c>
      <c r="O57" s="12" t="s">
        <v>142</v>
      </c>
      <c r="P57" s="7" t="s">
        <v>143</v>
      </c>
      <c r="Q57" s="7" t="s">
        <v>223</v>
      </c>
      <c r="R57" s="7" t="s">
        <v>908</v>
      </c>
      <c r="S57" s="16" t="s">
        <v>1135</v>
      </c>
      <c r="T57" s="16" t="s">
        <v>226</v>
      </c>
      <c r="U57" s="16" t="s">
        <v>226</v>
      </c>
      <c r="V57" s="16" t="s">
        <v>839</v>
      </c>
      <c r="W57" s="17" t="s">
        <v>840</v>
      </c>
      <c r="X57" s="7" t="s">
        <v>64</v>
      </c>
      <c r="Y57" s="16" t="s">
        <v>142</v>
      </c>
      <c r="Z57" s="16" t="s">
        <v>142</v>
      </c>
      <c r="AA57" s="16" t="s">
        <v>142</v>
      </c>
      <c r="AB57" s="16" t="s">
        <v>142</v>
      </c>
      <c r="AC57" s="8" t="s">
        <v>142</v>
      </c>
      <c r="AD57" s="16" t="s">
        <v>1153</v>
      </c>
      <c r="AE57" s="16" t="s">
        <v>226</v>
      </c>
      <c r="AF57" s="16" t="s">
        <v>225</v>
      </c>
      <c r="AG57" s="16" t="s">
        <v>839</v>
      </c>
      <c r="AH57" s="8" t="s">
        <v>1154</v>
      </c>
      <c r="AI57" s="16" t="s">
        <v>1155</v>
      </c>
      <c r="AJ57" s="16" t="s">
        <v>197</v>
      </c>
      <c r="AK57" s="16" t="s">
        <v>198</v>
      </c>
      <c r="AL57" s="16" t="s">
        <v>253</v>
      </c>
      <c r="AM57" s="8" t="s">
        <v>1156</v>
      </c>
      <c r="AN57" s="16" t="s">
        <v>1157</v>
      </c>
      <c r="AO57" s="16" t="s">
        <v>202</v>
      </c>
      <c r="AP57" s="16" t="s">
        <v>981</v>
      </c>
      <c r="AQ57" s="16" t="s">
        <v>1158</v>
      </c>
      <c r="AR57" s="18" t="s">
        <v>1159</v>
      </c>
      <c r="AS57" s="19" t="s">
        <v>164</v>
      </c>
      <c r="AT57" s="7" t="s">
        <v>1160</v>
      </c>
      <c r="AU57" s="7" t="s">
        <v>1161</v>
      </c>
      <c r="AV57" s="7" t="s">
        <v>167</v>
      </c>
      <c r="AW57" s="7" t="s">
        <v>142</v>
      </c>
      <c r="AX57" s="7" t="s">
        <v>142</v>
      </c>
      <c r="AY57" s="7" t="s">
        <v>142</v>
      </c>
      <c r="AZ57" s="7" t="s">
        <v>142</v>
      </c>
      <c r="BA57" s="7" t="s">
        <v>73</v>
      </c>
      <c r="BB57" s="7" t="s">
        <v>76</v>
      </c>
      <c r="BC57" s="7" t="s">
        <v>142</v>
      </c>
      <c r="BD57" s="7" t="s">
        <v>85</v>
      </c>
      <c r="BE57" s="7" t="s">
        <v>142</v>
      </c>
      <c r="BF57" s="7" t="s">
        <v>142</v>
      </c>
      <c r="BG57" s="7" t="s">
        <v>1162</v>
      </c>
      <c r="BH57" s="7" t="s">
        <v>142</v>
      </c>
      <c r="BI57" s="7" t="s">
        <v>74</v>
      </c>
      <c r="BJ57" s="7" t="s">
        <v>63</v>
      </c>
      <c r="BK57" s="7" t="s">
        <v>75</v>
      </c>
      <c r="BL57" s="7" t="s">
        <v>168</v>
      </c>
      <c r="BM57" s="7" t="s">
        <v>1163</v>
      </c>
      <c r="BN57" s="20" t="s">
        <v>1164</v>
      </c>
      <c r="BO57" s="7" t="s">
        <v>1165</v>
      </c>
      <c r="BP57" s="8" t="s">
        <v>214</v>
      </c>
      <c r="BQ57" s="8" t="s">
        <v>264</v>
      </c>
      <c r="BR57" s="8" t="s">
        <v>336</v>
      </c>
      <c r="BS57" s="8" t="s">
        <v>142</v>
      </c>
      <c r="BT57" s="8" t="s">
        <v>142</v>
      </c>
      <c r="BU57" s="8" t="s">
        <v>142</v>
      </c>
      <c r="BV57" s="16" t="s">
        <v>142</v>
      </c>
      <c r="BW57" s="27" t="s">
        <v>178</v>
      </c>
      <c r="BX57" s="28" t="s">
        <v>1166</v>
      </c>
    </row>
    <row r="58" spans="1:76" s="6" customFormat="1" ht="37.5" customHeight="1" x14ac:dyDescent="0.35">
      <c r="A58" s="12" t="s">
        <v>132</v>
      </c>
      <c r="B58" s="7" t="s">
        <v>832</v>
      </c>
      <c r="C58" s="7" t="s">
        <v>1167</v>
      </c>
      <c r="D58" s="7" t="s">
        <v>1168</v>
      </c>
      <c r="E58" s="7" t="s">
        <v>1169</v>
      </c>
      <c r="F58" s="7" t="s">
        <v>110</v>
      </c>
      <c r="G58" s="10" t="s">
        <v>852</v>
      </c>
      <c r="H58" s="7" t="s">
        <v>138</v>
      </c>
      <c r="I58" s="13" t="str">
        <f>TEXT(
  "2020-04-01",
  "JJ/MM/AA"
)</f>
        <v>01/04/20</v>
      </c>
      <c r="J58" s="14" t="s">
        <v>837</v>
      </c>
      <c r="K58" s="14" t="s">
        <v>140</v>
      </c>
      <c r="L58" s="7" t="s">
        <v>141</v>
      </c>
      <c r="M58" s="7" t="s">
        <v>57</v>
      </c>
      <c r="N58" s="15" t="s">
        <v>1170</v>
      </c>
      <c r="O58" s="12" t="s">
        <v>142</v>
      </c>
      <c r="P58" s="7" t="s">
        <v>143</v>
      </c>
      <c r="Q58" s="7" t="s">
        <v>223</v>
      </c>
      <c r="R58" s="7" t="s">
        <v>224</v>
      </c>
      <c r="S58" s="16" t="s">
        <v>397</v>
      </c>
      <c r="T58" s="16" t="s">
        <v>226</v>
      </c>
      <c r="U58" s="16" t="s">
        <v>226</v>
      </c>
      <c r="V58" s="16" t="s">
        <v>839</v>
      </c>
      <c r="W58" s="17" t="s">
        <v>840</v>
      </c>
      <c r="X58" s="7" t="s">
        <v>64</v>
      </c>
      <c r="Y58" s="16" t="s">
        <v>142</v>
      </c>
      <c r="Z58" s="16" t="s">
        <v>142</v>
      </c>
      <c r="AA58" s="16" t="s">
        <v>142</v>
      </c>
      <c r="AB58" s="16" t="s">
        <v>142</v>
      </c>
      <c r="AC58" s="8" t="s">
        <v>142</v>
      </c>
      <c r="AD58" s="16" t="s">
        <v>1171</v>
      </c>
      <c r="AE58" s="16" t="s">
        <v>226</v>
      </c>
      <c r="AF58" s="16" t="s">
        <v>149</v>
      </c>
      <c r="AG58" s="16" t="s">
        <v>227</v>
      </c>
      <c r="AH58" s="8" t="s">
        <v>1172</v>
      </c>
      <c r="AI58" s="16" t="s">
        <v>1173</v>
      </c>
      <c r="AJ58" s="16" t="s">
        <v>155</v>
      </c>
      <c r="AK58" s="16" t="s">
        <v>156</v>
      </c>
      <c r="AL58" s="16" t="s">
        <v>157</v>
      </c>
      <c r="AM58" s="8" t="s">
        <v>1174</v>
      </c>
      <c r="AN58" s="16" t="s">
        <v>1175</v>
      </c>
      <c r="AO58" s="16" t="s">
        <v>160</v>
      </c>
      <c r="AP58" s="16" t="s">
        <v>161</v>
      </c>
      <c r="AQ58" s="16" t="s">
        <v>162</v>
      </c>
      <c r="AR58" s="18" t="s">
        <v>1176</v>
      </c>
      <c r="AS58" s="19" t="s">
        <v>164</v>
      </c>
      <c r="AT58" s="7" t="s">
        <v>1177</v>
      </c>
      <c r="AU58" s="7" t="s">
        <v>1178</v>
      </c>
      <c r="AV58" s="7" t="s">
        <v>167</v>
      </c>
      <c r="AW58" s="7" t="s">
        <v>142</v>
      </c>
      <c r="AX58" s="7" t="s">
        <v>142</v>
      </c>
      <c r="AY58" s="7" t="s">
        <v>142</v>
      </c>
      <c r="AZ58" s="7" t="s">
        <v>142</v>
      </c>
      <c r="BA58" s="7" t="s">
        <v>86</v>
      </c>
      <c r="BB58" s="7" t="s">
        <v>81</v>
      </c>
      <c r="BC58" s="7" t="s">
        <v>142</v>
      </c>
      <c r="BD58" s="7" t="s">
        <v>85</v>
      </c>
      <c r="BE58" s="7" t="s">
        <v>142</v>
      </c>
      <c r="BF58" s="7" t="s">
        <v>142</v>
      </c>
      <c r="BG58" s="7" t="s">
        <v>691</v>
      </c>
      <c r="BH58" s="7" t="s">
        <v>142</v>
      </c>
      <c r="BI58" s="7" t="s">
        <v>74</v>
      </c>
      <c r="BJ58" s="7" t="s">
        <v>63</v>
      </c>
      <c r="BK58" s="7" t="s">
        <v>75</v>
      </c>
      <c r="BL58" s="7" t="s">
        <v>168</v>
      </c>
      <c r="BM58" s="7" t="s">
        <v>1179</v>
      </c>
      <c r="BN58" s="20" t="s">
        <v>1180</v>
      </c>
      <c r="BO58" s="7" t="s">
        <v>851</v>
      </c>
      <c r="BP58" s="8" t="s">
        <v>853</v>
      </c>
      <c r="BQ58" s="8" t="s">
        <v>836</v>
      </c>
      <c r="BR58" s="8" t="s">
        <v>854</v>
      </c>
      <c r="BS58" s="8" t="s">
        <v>1181</v>
      </c>
      <c r="BT58" s="8" t="s">
        <v>142</v>
      </c>
      <c r="BU58" s="8" t="s">
        <v>142</v>
      </c>
      <c r="BV58" s="16" t="s">
        <v>142</v>
      </c>
      <c r="BW58" s="27" t="s">
        <v>178</v>
      </c>
      <c r="BX58" s="28" t="s">
        <v>1182</v>
      </c>
    </row>
    <row r="59" spans="1:76" s="6" customFormat="1" ht="37.5" customHeight="1" x14ac:dyDescent="0.35">
      <c r="A59" s="12" t="s">
        <v>132</v>
      </c>
      <c r="B59" s="7" t="s">
        <v>719</v>
      </c>
      <c r="C59" s="7" t="s">
        <v>1183</v>
      </c>
      <c r="D59" s="7" t="s">
        <v>1184</v>
      </c>
      <c r="E59" s="7" t="s">
        <v>775</v>
      </c>
      <c r="F59" s="7" t="s">
        <v>1112</v>
      </c>
      <c r="G59" s="10" t="s">
        <v>1185</v>
      </c>
      <c r="H59" s="7" t="s">
        <v>138</v>
      </c>
      <c r="I59" s="13" t="str">
        <f>TEXT(
  "2021-01-01",
  "JJ/MM/AA"
)</f>
        <v>01/01/21</v>
      </c>
      <c r="J59" s="14" t="s">
        <v>1186</v>
      </c>
      <c r="K59" s="14" t="s">
        <v>140</v>
      </c>
      <c r="L59" s="7" t="s">
        <v>141</v>
      </c>
      <c r="M59" s="7" t="s">
        <v>57</v>
      </c>
      <c r="N59" s="15" t="s">
        <v>1185</v>
      </c>
      <c r="O59" s="12" t="s">
        <v>142</v>
      </c>
      <c r="P59" s="7" t="s">
        <v>143</v>
      </c>
      <c r="Q59" s="7" t="s">
        <v>309</v>
      </c>
      <c r="R59" s="7" t="s">
        <v>310</v>
      </c>
      <c r="S59" s="16" t="s">
        <v>311</v>
      </c>
      <c r="T59" s="16" t="s">
        <v>312</v>
      </c>
      <c r="U59" s="16" t="s">
        <v>313</v>
      </c>
      <c r="V59" s="16" t="s">
        <v>314</v>
      </c>
      <c r="W59" s="17" t="s">
        <v>315</v>
      </c>
      <c r="X59" s="7" t="s">
        <v>64</v>
      </c>
      <c r="Y59" s="16" t="s">
        <v>142</v>
      </c>
      <c r="Z59" s="16" t="s">
        <v>142</v>
      </c>
      <c r="AA59" s="16" t="s">
        <v>142</v>
      </c>
      <c r="AB59" s="16" t="s">
        <v>142</v>
      </c>
      <c r="AC59" s="8" t="s">
        <v>142</v>
      </c>
      <c r="AD59" s="16" t="s">
        <v>316</v>
      </c>
      <c r="AE59" s="16" t="s">
        <v>317</v>
      </c>
      <c r="AF59" s="16" t="s">
        <v>318</v>
      </c>
      <c r="AG59" s="16" t="s">
        <v>319</v>
      </c>
      <c r="AH59" s="8" t="s">
        <v>1187</v>
      </c>
      <c r="AI59" s="16" t="s">
        <v>321</v>
      </c>
      <c r="AJ59" s="16" t="s">
        <v>322</v>
      </c>
      <c r="AK59" s="16" t="s">
        <v>323</v>
      </c>
      <c r="AL59" s="16" t="s">
        <v>324</v>
      </c>
      <c r="AM59" s="8" t="s">
        <v>1188</v>
      </c>
      <c r="AN59" s="16" t="s">
        <v>326</v>
      </c>
      <c r="AO59" s="16" t="s">
        <v>160</v>
      </c>
      <c r="AP59" s="16" t="s">
        <v>161</v>
      </c>
      <c r="AQ59" s="16" t="s">
        <v>327</v>
      </c>
      <c r="AR59" s="18" t="s">
        <v>1189</v>
      </c>
      <c r="AS59" s="19" t="s">
        <v>164</v>
      </c>
      <c r="AT59" s="7" t="s">
        <v>1190</v>
      </c>
      <c r="AU59" s="7" t="s">
        <v>1191</v>
      </c>
      <c r="AV59" s="7" t="s">
        <v>167</v>
      </c>
      <c r="AW59" s="7" t="s">
        <v>142</v>
      </c>
      <c r="AX59" s="7" t="s">
        <v>142</v>
      </c>
      <c r="AY59" s="7" t="s">
        <v>142</v>
      </c>
      <c r="AZ59" s="7" t="s">
        <v>142</v>
      </c>
      <c r="BA59" s="7" t="s">
        <v>73</v>
      </c>
      <c r="BB59" s="7" t="s">
        <v>142</v>
      </c>
      <c r="BC59" s="7" t="s">
        <v>168</v>
      </c>
      <c r="BD59" s="7" t="s">
        <v>101</v>
      </c>
      <c r="BE59" s="7" t="s">
        <v>142</v>
      </c>
      <c r="BF59" s="7" t="s">
        <v>142</v>
      </c>
      <c r="BG59" s="7" t="s">
        <v>67</v>
      </c>
      <c r="BH59" s="7" t="s">
        <v>142</v>
      </c>
      <c r="BI59" s="7" t="s">
        <v>90</v>
      </c>
      <c r="BJ59" s="7" t="s">
        <v>63</v>
      </c>
      <c r="BK59" s="7" t="s">
        <v>168</v>
      </c>
      <c r="BL59" s="7" t="s">
        <v>68</v>
      </c>
      <c r="BM59" s="7" t="s">
        <v>1192</v>
      </c>
      <c r="BN59" s="20" t="s">
        <v>1193</v>
      </c>
      <c r="BO59" s="7" t="s">
        <v>1194</v>
      </c>
      <c r="BP59" s="8" t="s">
        <v>142</v>
      </c>
      <c r="BQ59" s="8" t="s">
        <v>142</v>
      </c>
      <c r="BR59" s="8" t="s">
        <v>142</v>
      </c>
      <c r="BS59" s="8" t="s">
        <v>142</v>
      </c>
      <c r="BT59" s="8" t="s">
        <v>142</v>
      </c>
      <c r="BU59" s="8" t="s">
        <v>142</v>
      </c>
      <c r="BV59" s="16" t="s">
        <v>142</v>
      </c>
      <c r="BW59" s="27" t="s">
        <v>178</v>
      </c>
      <c r="BX59" s="28" t="s">
        <v>1195</v>
      </c>
    </row>
    <row r="60" spans="1:76" s="6" customFormat="1" ht="37.5" customHeight="1" x14ac:dyDescent="0.35">
      <c r="A60" s="12" t="s">
        <v>132</v>
      </c>
      <c r="B60" s="7" t="s">
        <v>857</v>
      </c>
      <c r="C60" s="7" t="s">
        <v>1196</v>
      </c>
      <c r="D60" s="7" t="s">
        <v>1197</v>
      </c>
      <c r="E60" s="7" t="s">
        <v>1198</v>
      </c>
      <c r="F60" s="7" t="s">
        <v>113</v>
      </c>
      <c r="G60" s="10" t="s">
        <v>878</v>
      </c>
      <c r="H60" s="7" t="s">
        <v>138</v>
      </c>
      <c r="I60" s="13" t="str">
        <f>TEXT(
  "2018-01-25",
  "JJ/MM/AA"
)</f>
        <v>25/01/18</v>
      </c>
      <c r="J60" s="14" t="s">
        <v>862</v>
      </c>
      <c r="K60" s="14" t="s">
        <v>140</v>
      </c>
      <c r="L60" s="7" t="s">
        <v>141</v>
      </c>
      <c r="M60" s="7" t="s">
        <v>57</v>
      </c>
      <c r="N60" s="15" t="s">
        <v>878</v>
      </c>
      <c r="O60" s="12" t="s">
        <v>142</v>
      </c>
      <c r="P60" s="7" t="s">
        <v>143</v>
      </c>
      <c r="Q60" s="7" t="s">
        <v>369</v>
      </c>
      <c r="R60" s="7" t="s">
        <v>370</v>
      </c>
      <c r="S60" s="16" t="s">
        <v>863</v>
      </c>
      <c r="T60" s="16" t="s">
        <v>347</v>
      </c>
      <c r="U60" s="16" t="s">
        <v>347</v>
      </c>
      <c r="V60" s="16" t="s">
        <v>523</v>
      </c>
      <c r="W60" s="17" t="s">
        <v>191</v>
      </c>
      <c r="X60" s="7" t="s">
        <v>64</v>
      </c>
      <c r="Y60" s="16" t="s">
        <v>142</v>
      </c>
      <c r="Z60" s="16" t="s">
        <v>142</v>
      </c>
      <c r="AA60" s="16" t="s">
        <v>142</v>
      </c>
      <c r="AB60" s="16" t="s">
        <v>142</v>
      </c>
      <c r="AC60" s="8" t="s">
        <v>142</v>
      </c>
      <c r="AD60" s="16" t="s">
        <v>864</v>
      </c>
      <c r="AE60" s="16" t="s">
        <v>348</v>
      </c>
      <c r="AF60" s="16" t="s">
        <v>348</v>
      </c>
      <c r="AG60" s="16" t="s">
        <v>865</v>
      </c>
      <c r="AH60" s="8" t="s">
        <v>1199</v>
      </c>
      <c r="AI60" s="16" t="s">
        <v>867</v>
      </c>
      <c r="AJ60" s="16" t="s">
        <v>197</v>
      </c>
      <c r="AK60" s="16" t="s">
        <v>198</v>
      </c>
      <c r="AL60" s="16" t="s">
        <v>199</v>
      </c>
      <c r="AM60" s="8" t="s">
        <v>1200</v>
      </c>
      <c r="AN60" s="16" t="s">
        <v>869</v>
      </c>
      <c r="AO60" s="16" t="s">
        <v>202</v>
      </c>
      <c r="AP60" s="16" t="s">
        <v>203</v>
      </c>
      <c r="AQ60" s="16" t="s">
        <v>204</v>
      </c>
      <c r="AR60" s="18" t="s">
        <v>1201</v>
      </c>
      <c r="AS60" s="19" t="s">
        <v>164</v>
      </c>
      <c r="AT60" s="7" t="s">
        <v>1202</v>
      </c>
      <c r="AU60" s="7" t="s">
        <v>1203</v>
      </c>
      <c r="AV60" s="7" t="s">
        <v>167</v>
      </c>
      <c r="AW60" s="7" t="s">
        <v>142</v>
      </c>
      <c r="AX60" s="7" t="s">
        <v>142</v>
      </c>
      <c r="AY60" s="7" t="s">
        <v>142</v>
      </c>
      <c r="AZ60" s="7" t="s">
        <v>142</v>
      </c>
      <c r="BA60" s="7" t="s">
        <v>86</v>
      </c>
      <c r="BB60" s="7" t="s">
        <v>81</v>
      </c>
      <c r="BC60" s="7" t="s">
        <v>142</v>
      </c>
      <c r="BD60" s="7" t="s">
        <v>70</v>
      </c>
      <c r="BE60" s="7" t="s">
        <v>142</v>
      </c>
      <c r="BF60" s="7" t="s">
        <v>142</v>
      </c>
      <c r="BG60" s="7" t="s">
        <v>1039</v>
      </c>
      <c r="BH60" s="7" t="s">
        <v>142</v>
      </c>
      <c r="BI60" s="7" t="s">
        <v>100</v>
      </c>
      <c r="BJ60" s="7" t="s">
        <v>63</v>
      </c>
      <c r="BK60" s="7" t="s">
        <v>75</v>
      </c>
      <c r="BL60" s="7" t="s">
        <v>168</v>
      </c>
      <c r="BM60" s="7" t="s">
        <v>1204</v>
      </c>
      <c r="BN60" s="20" t="s">
        <v>1205</v>
      </c>
      <c r="BO60" s="7" t="s">
        <v>1206</v>
      </c>
      <c r="BP60" s="8" t="s">
        <v>876</v>
      </c>
      <c r="BQ60" s="8" t="s">
        <v>184</v>
      </c>
      <c r="BR60" s="8" t="s">
        <v>877</v>
      </c>
      <c r="BS60" s="8" t="s">
        <v>861</v>
      </c>
      <c r="BT60" s="8" t="s">
        <v>879</v>
      </c>
      <c r="BU60" s="8" t="s">
        <v>880</v>
      </c>
      <c r="BV60" s="16" t="s">
        <v>142</v>
      </c>
      <c r="BW60" s="27" t="s">
        <v>178</v>
      </c>
      <c r="BX60" s="28" t="s">
        <v>1207</v>
      </c>
    </row>
    <row r="61" spans="1:76" s="6" customFormat="1" ht="37.5" customHeight="1" x14ac:dyDescent="0.35">
      <c r="A61" s="12" t="s">
        <v>132</v>
      </c>
      <c r="B61" s="7" t="s">
        <v>180</v>
      </c>
      <c r="C61" s="7" t="s">
        <v>1208</v>
      </c>
      <c r="D61" s="7" t="s">
        <v>1209</v>
      </c>
      <c r="E61" s="7" t="s">
        <v>1210</v>
      </c>
      <c r="F61" s="7" t="s">
        <v>117</v>
      </c>
      <c r="G61" s="10" t="s">
        <v>1211</v>
      </c>
      <c r="H61" s="7" t="s">
        <v>138</v>
      </c>
      <c r="I61" s="13" t="str">
        <f>TEXT(
  "2020-03-02",
  "JJ/MM/AA"
)</f>
        <v>02/03/20</v>
      </c>
      <c r="J61" s="14" t="s">
        <v>1212</v>
      </c>
      <c r="K61" s="14" t="s">
        <v>140</v>
      </c>
      <c r="L61" s="7" t="s">
        <v>288</v>
      </c>
      <c r="M61" s="7" t="s">
        <v>57</v>
      </c>
      <c r="N61" s="15" t="s">
        <v>533</v>
      </c>
      <c r="O61" s="12" t="s">
        <v>142</v>
      </c>
      <c r="P61" s="7" t="s">
        <v>143</v>
      </c>
      <c r="Q61" s="7" t="s">
        <v>392</v>
      </c>
      <c r="R61" s="7" t="s">
        <v>1213</v>
      </c>
      <c r="S61" s="16" t="s">
        <v>1214</v>
      </c>
      <c r="T61" s="16" t="s">
        <v>588</v>
      </c>
      <c r="U61" s="16" t="s">
        <v>421</v>
      </c>
      <c r="V61" s="16" t="s">
        <v>1215</v>
      </c>
      <c r="W61" s="17" t="s">
        <v>248</v>
      </c>
      <c r="X61" s="7" t="s">
        <v>80</v>
      </c>
      <c r="Y61" s="16" t="s">
        <v>142</v>
      </c>
      <c r="Z61" s="16" t="s">
        <v>142</v>
      </c>
      <c r="AA61" s="16" t="s">
        <v>142</v>
      </c>
      <c r="AB61" s="16" t="s">
        <v>142</v>
      </c>
      <c r="AC61" s="8" t="s">
        <v>142</v>
      </c>
      <c r="AD61" s="16" t="s">
        <v>1216</v>
      </c>
      <c r="AE61" s="16" t="s">
        <v>395</v>
      </c>
      <c r="AF61" s="16" t="s">
        <v>293</v>
      </c>
      <c r="AG61" s="16" t="s">
        <v>1215</v>
      </c>
      <c r="AH61" s="8" t="s">
        <v>1217</v>
      </c>
      <c r="AI61" s="16" t="s">
        <v>1218</v>
      </c>
      <c r="AJ61" s="16" t="s">
        <v>1118</v>
      </c>
      <c r="AK61" s="16" t="s">
        <v>503</v>
      </c>
      <c r="AL61" s="16" t="s">
        <v>626</v>
      </c>
      <c r="AM61" s="8" t="s">
        <v>1219</v>
      </c>
      <c r="AN61" s="16" t="s">
        <v>1220</v>
      </c>
      <c r="AO61" s="16" t="s">
        <v>256</v>
      </c>
      <c r="AP61" s="16" t="s">
        <v>257</v>
      </c>
      <c r="AQ61" s="16" t="s">
        <v>257</v>
      </c>
      <c r="AR61" s="18" t="s">
        <v>1221</v>
      </c>
      <c r="AS61" s="19" t="s">
        <v>164</v>
      </c>
      <c r="AT61" s="7" t="s">
        <v>1222</v>
      </c>
      <c r="AU61" s="7" t="s">
        <v>1223</v>
      </c>
      <c r="AV61" s="7" t="s">
        <v>167</v>
      </c>
      <c r="AW61" s="7" t="s">
        <v>142</v>
      </c>
      <c r="AX61" s="7" t="s">
        <v>142</v>
      </c>
      <c r="AY61" s="7" t="s">
        <v>142</v>
      </c>
      <c r="AZ61" s="7" t="s">
        <v>142</v>
      </c>
      <c r="BA61" s="7" t="s">
        <v>84</v>
      </c>
      <c r="BB61" s="7" t="s">
        <v>69</v>
      </c>
      <c r="BC61" s="7" t="s">
        <v>168</v>
      </c>
      <c r="BD61" s="7" t="s">
        <v>66</v>
      </c>
      <c r="BE61" s="7" t="s">
        <v>142</v>
      </c>
      <c r="BF61" s="7" t="s">
        <v>142</v>
      </c>
      <c r="BG61" s="7" t="s">
        <v>168</v>
      </c>
      <c r="BH61" s="7" t="s">
        <v>142</v>
      </c>
      <c r="BI61" s="7" t="s">
        <v>92</v>
      </c>
      <c r="BJ61" s="7" t="s">
        <v>63</v>
      </c>
      <c r="BK61" s="7" t="s">
        <v>75</v>
      </c>
      <c r="BL61" s="7" t="s">
        <v>83</v>
      </c>
      <c r="BM61" s="7" t="s">
        <v>1224</v>
      </c>
      <c r="BN61" s="20" t="s">
        <v>1225</v>
      </c>
      <c r="BO61" s="7" t="s">
        <v>1226</v>
      </c>
      <c r="BP61" s="8" t="s">
        <v>383</v>
      </c>
      <c r="BQ61" s="8" t="s">
        <v>184</v>
      </c>
      <c r="BR61" s="8" t="s">
        <v>212</v>
      </c>
      <c r="BS61" s="8" t="s">
        <v>213</v>
      </c>
      <c r="BT61" s="8" t="s">
        <v>338</v>
      </c>
      <c r="BU61" s="8" t="s">
        <v>307</v>
      </c>
      <c r="BV61" s="16" t="s">
        <v>142</v>
      </c>
      <c r="BW61" s="27" t="s">
        <v>178</v>
      </c>
      <c r="BX61" s="28" t="s">
        <v>1227</v>
      </c>
    </row>
    <row r="62" spans="1:76" s="6" customFormat="1" ht="37.5" customHeight="1" x14ac:dyDescent="0.35">
      <c r="A62" s="12" t="s">
        <v>132</v>
      </c>
      <c r="B62" s="7" t="s">
        <v>180</v>
      </c>
      <c r="C62" s="7" t="s">
        <v>1228</v>
      </c>
      <c r="D62" s="7" t="s">
        <v>1229</v>
      </c>
      <c r="E62" s="7" t="s">
        <v>1230</v>
      </c>
      <c r="F62" s="7" t="s">
        <v>117</v>
      </c>
      <c r="G62" s="10" t="s">
        <v>533</v>
      </c>
      <c r="H62" s="7" t="s">
        <v>138</v>
      </c>
      <c r="I62" s="13" t="str">
        <f>TEXT(
  "2018-01-25",
  "JJ/MM/AA"
)</f>
        <v>25/01/18</v>
      </c>
      <c r="J62" s="14" t="s">
        <v>1212</v>
      </c>
      <c r="K62" s="14" t="s">
        <v>140</v>
      </c>
      <c r="L62" s="7" t="s">
        <v>141</v>
      </c>
      <c r="M62" s="7" t="s">
        <v>57</v>
      </c>
      <c r="N62" s="15" t="s">
        <v>533</v>
      </c>
      <c r="O62" s="12" t="s">
        <v>142</v>
      </c>
      <c r="P62" s="7" t="s">
        <v>143</v>
      </c>
      <c r="Q62" s="7" t="s">
        <v>517</v>
      </c>
      <c r="R62" s="7" t="s">
        <v>518</v>
      </c>
      <c r="S62" s="16" t="s">
        <v>273</v>
      </c>
      <c r="T62" s="16" t="s">
        <v>223</v>
      </c>
      <c r="U62" s="16" t="s">
        <v>223</v>
      </c>
      <c r="V62" s="16" t="s">
        <v>520</v>
      </c>
      <c r="W62" s="17" t="s">
        <v>521</v>
      </c>
      <c r="X62" s="7" t="s">
        <v>64</v>
      </c>
      <c r="Y62" s="16" t="s">
        <v>142</v>
      </c>
      <c r="Z62" s="16" t="s">
        <v>142</v>
      </c>
      <c r="AA62" s="16" t="s">
        <v>142</v>
      </c>
      <c r="AB62" s="16" t="s">
        <v>142</v>
      </c>
      <c r="AC62" s="8" t="s">
        <v>142</v>
      </c>
      <c r="AD62" s="16" t="s">
        <v>1231</v>
      </c>
      <c r="AE62" s="16" t="s">
        <v>223</v>
      </c>
      <c r="AF62" s="16" t="s">
        <v>523</v>
      </c>
      <c r="AG62" s="16" t="s">
        <v>520</v>
      </c>
      <c r="AH62" s="8" t="s">
        <v>1232</v>
      </c>
      <c r="AI62" s="16" t="s">
        <v>1233</v>
      </c>
      <c r="AJ62" s="16" t="s">
        <v>197</v>
      </c>
      <c r="AK62" s="16" t="s">
        <v>198</v>
      </c>
      <c r="AL62" s="16" t="s">
        <v>253</v>
      </c>
      <c r="AM62" s="8" t="s">
        <v>1234</v>
      </c>
      <c r="AN62" s="16" t="s">
        <v>1235</v>
      </c>
      <c r="AO62" s="16" t="s">
        <v>202</v>
      </c>
      <c r="AP62" s="16" t="s">
        <v>203</v>
      </c>
      <c r="AQ62" s="16" t="s">
        <v>528</v>
      </c>
      <c r="AR62" s="18" t="s">
        <v>1236</v>
      </c>
      <c r="AS62" s="19" t="s">
        <v>164</v>
      </c>
      <c r="AT62" s="7" t="s">
        <v>1237</v>
      </c>
      <c r="AU62" s="7" t="s">
        <v>1238</v>
      </c>
      <c r="AV62" s="7" t="s">
        <v>167</v>
      </c>
      <c r="AW62" s="7" t="s">
        <v>142</v>
      </c>
      <c r="AX62" s="7" t="s">
        <v>142</v>
      </c>
      <c r="AY62" s="7" t="s">
        <v>142</v>
      </c>
      <c r="AZ62" s="7" t="s">
        <v>142</v>
      </c>
      <c r="BA62" s="7" t="s">
        <v>69</v>
      </c>
      <c r="BB62" s="7" t="s">
        <v>59</v>
      </c>
      <c r="BC62" s="7" t="s">
        <v>168</v>
      </c>
      <c r="BD62" s="7" t="s">
        <v>66</v>
      </c>
      <c r="BE62" s="7" t="s">
        <v>142</v>
      </c>
      <c r="BF62" s="7" t="s">
        <v>142</v>
      </c>
      <c r="BG62" s="7" t="s">
        <v>261</v>
      </c>
      <c r="BH62" s="7" t="s">
        <v>142</v>
      </c>
      <c r="BI62" s="7" t="s">
        <v>92</v>
      </c>
      <c r="BJ62" s="7" t="s">
        <v>63</v>
      </c>
      <c r="BK62" s="7" t="s">
        <v>75</v>
      </c>
      <c r="BL62" s="7" t="s">
        <v>168</v>
      </c>
      <c r="BM62" s="7" t="s">
        <v>1239</v>
      </c>
      <c r="BN62" s="20" t="s">
        <v>1240</v>
      </c>
      <c r="BO62" s="7" t="s">
        <v>1226</v>
      </c>
      <c r="BP62" s="8" t="s">
        <v>383</v>
      </c>
      <c r="BQ62" s="8" t="s">
        <v>184</v>
      </c>
      <c r="BR62" s="8" t="s">
        <v>212</v>
      </c>
      <c r="BS62" s="8" t="s">
        <v>213</v>
      </c>
      <c r="BT62" s="8" t="s">
        <v>338</v>
      </c>
      <c r="BU62" s="8" t="s">
        <v>307</v>
      </c>
      <c r="BV62" s="16" t="s">
        <v>142</v>
      </c>
      <c r="BW62" s="27" t="s">
        <v>178</v>
      </c>
      <c r="BX62" s="28" t="s">
        <v>1241</v>
      </c>
    </row>
    <row r="63" spans="1:76" s="6" customFormat="1" ht="37.5" customHeight="1" x14ac:dyDescent="0.35">
      <c r="A63" s="12" t="s">
        <v>132</v>
      </c>
      <c r="B63" s="7" t="s">
        <v>303</v>
      </c>
      <c r="C63" s="7" t="s">
        <v>1242</v>
      </c>
      <c r="D63" s="7" t="s">
        <v>1243</v>
      </c>
      <c r="E63" s="7" t="s">
        <v>1244</v>
      </c>
      <c r="F63" s="7" t="s">
        <v>107</v>
      </c>
      <c r="G63" s="10" t="s">
        <v>1245</v>
      </c>
      <c r="H63" s="7" t="s">
        <v>138</v>
      </c>
      <c r="I63" s="13" t="str">
        <f>TEXT(
  "2019-10-01",
  "JJ/MM/AA"
)</f>
        <v>01/10/19</v>
      </c>
      <c r="J63" s="14" t="s">
        <v>1246</v>
      </c>
      <c r="K63" s="14" t="s">
        <v>140</v>
      </c>
      <c r="L63" s="7" t="s">
        <v>222</v>
      </c>
      <c r="M63" s="7" t="s">
        <v>58</v>
      </c>
      <c r="N63" s="15" t="s">
        <v>1245</v>
      </c>
      <c r="O63" s="12" t="s">
        <v>142</v>
      </c>
      <c r="P63" s="7" t="s">
        <v>142</v>
      </c>
      <c r="Q63" s="7" t="s">
        <v>392</v>
      </c>
      <c r="R63" s="7" t="s">
        <v>393</v>
      </c>
      <c r="S63" s="16" t="s">
        <v>1247</v>
      </c>
      <c r="T63" s="16" t="s">
        <v>838</v>
      </c>
      <c r="U63" s="16" t="s">
        <v>421</v>
      </c>
      <c r="V63" s="16" t="s">
        <v>250</v>
      </c>
      <c r="W63" s="17" t="s">
        <v>248</v>
      </c>
      <c r="X63" s="7" t="s">
        <v>80</v>
      </c>
      <c r="Y63" s="16" t="s">
        <v>142</v>
      </c>
      <c r="Z63" s="16" t="s">
        <v>142</v>
      </c>
      <c r="AA63" s="16" t="s">
        <v>142</v>
      </c>
      <c r="AB63" s="16" t="s">
        <v>142</v>
      </c>
      <c r="AC63" s="8" t="s">
        <v>142</v>
      </c>
      <c r="AD63" s="16" t="s">
        <v>142</v>
      </c>
      <c r="AE63" s="16" t="s">
        <v>142</v>
      </c>
      <c r="AF63" s="16" t="s">
        <v>142</v>
      </c>
      <c r="AG63" s="16" t="s">
        <v>142</v>
      </c>
      <c r="AH63" s="8" t="s">
        <v>142</v>
      </c>
      <c r="AI63" s="16" t="s">
        <v>1248</v>
      </c>
      <c r="AJ63" s="16" t="s">
        <v>197</v>
      </c>
      <c r="AK63" s="16" t="s">
        <v>480</v>
      </c>
      <c r="AL63" s="16" t="s">
        <v>403</v>
      </c>
      <c r="AM63" s="8" t="s">
        <v>1249</v>
      </c>
      <c r="AN63" s="16" t="s">
        <v>1250</v>
      </c>
      <c r="AO63" s="16" t="s">
        <v>256</v>
      </c>
      <c r="AP63" s="16" t="s">
        <v>257</v>
      </c>
      <c r="AQ63" s="16" t="s">
        <v>1251</v>
      </c>
      <c r="AR63" s="18" t="s">
        <v>1252</v>
      </c>
      <c r="AS63" s="19" t="s">
        <v>164</v>
      </c>
      <c r="AT63" s="7" t="s">
        <v>1253</v>
      </c>
      <c r="AU63" s="7" t="s">
        <v>1254</v>
      </c>
      <c r="AV63" s="7" t="s">
        <v>167</v>
      </c>
      <c r="AW63" s="7" t="s">
        <v>142</v>
      </c>
      <c r="AX63" s="7" t="s">
        <v>142</v>
      </c>
      <c r="AY63" s="7" t="s">
        <v>142</v>
      </c>
      <c r="AZ63" s="7" t="s">
        <v>142</v>
      </c>
      <c r="BA63" s="7" t="s">
        <v>65</v>
      </c>
      <c r="BB63" s="7" t="s">
        <v>142</v>
      </c>
      <c r="BC63" s="7" t="s">
        <v>168</v>
      </c>
      <c r="BD63" s="7" t="s">
        <v>66</v>
      </c>
      <c r="BE63" s="7" t="s">
        <v>142</v>
      </c>
      <c r="BF63" s="7" t="s">
        <v>142</v>
      </c>
      <c r="BG63" s="7" t="s">
        <v>67</v>
      </c>
      <c r="BH63" s="7" t="s">
        <v>142</v>
      </c>
      <c r="BI63" s="7" t="s">
        <v>102</v>
      </c>
      <c r="BJ63" s="7" t="s">
        <v>63</v>
      </c>
      <c r="BK63" s="7" t="s">
        <v>75</v>
      </c>
      <c r="BL63" s="7" t="s">
        <v>68</v>
      </c>
      <c r="BM63" s="7" t="s">
        <v>1255</v>
      </c>
      <c r="BN63" s="20" t="s">
        <v>1256</v>
      </c>
      <c r="BO63" s="7" t="s">
        <v>1257</v>
      </c>
      <c r="BP63" s="8" t="s">
        <v>142</v>
      </c>
      <c r="BQ63" s="8" t="s">
        <v>142</v>
      </c>
      <c r="BR63" s="8" t="s">
        <v>142</v>
      </c>
      <c r="BS63" s="8" t="s">
        <v>142</v>
      </c>
      <c r="BT63" s="8" t="s">
        <v>142</v>
      </c>
      <c r="BU63" s="8" t="s">
        <v>142</v>
      </c>
      <c r="BV63" s="16" t="s">
        <v>142</v>
      </c>
      <c r="BW63" s="27" t="s">
        <v>178</v>
      </c>
      <c r="BX63" s="28" t="s">
        <v>1258</v>
      </c>
    </row>
    <row r="64" spans="1:76" s="6" customFormat="1" ht="37.5" customHeight="1" x14ac:dyDescent="0.35">
      <c r="A64" s="12" t="s">
        <v>132</v>
      </c>
      <c r="B64" s="7" t="s">
        <v>303</v>
      </c>
      <c r="C64" s="7" t="s">
        <v>1259</v>
      </c>
      <c r="D64" s="7" t="s">
        <v>1260</v>
      </c>
      <c r="E64" s="7" t="s">
        <v>1261</v>
      </c>
      <c r="F64" s="7" t="s">
        <v>119</v>
      </c>
      <c r="G64" s="10" t="s">
        <v>264</v>
      </c>
      <c r="H64" s="7" t="s">
        <v>138</v>
      </c>
      <c r="I64" s="13" t="str">
        <f>TEXT(
  "2018-01-25",
  "JJ/MM/AA"
)</f>
        <v>25/01/18</v>
      </c>
      <c r="J64" s="14" t="s">
        <v>1246</v>
      </c>
      <c r="K64" s="14" t="s">
        <v>140</v>
      </c>
      <c r="L64" s="7" t="s">
        <v>141</v>
      </c>
      <c r="M64" s="7" t="s">
        <v>57</v>
      </c>
      <c r="N64" s="15" t="s">
        <v>264</v>
      </c>
      <c r="O64" s="12" t="s">
        <v>142</v>
      </c>
      <c r="P64" s="7" t="s">
        <v>143</v>
      </c>
      <c r="Q64" s="7" t="s">
        <v>437</v>
      </c>
      <c r="R64" s="7" t="s">
        <v>438</v>
      </c>
      <c r="S64" s="16" t="s">
        <v>439</v>
      </c>
      <c r="T64" s="16" t="s">
        <v>440</v>
      </c>
      <c r="U64" s="16" t="s">
        <v>441</v>
      </c>
      <c r="V64" s="16" t="s">
        <v>442</v>
      </c>
      <c r="W64" s="17" t="s">
        <v>443</v>
      </c>
      <c r="X64" s="7" t="s">
        <v>64</v>
      </c>
      <c r="Y64" s="16" t="s">
        <v>142</v>
      </c>
      <c r="Z64" s="16" t="s">
        <v>142</v>
      </c>
      <c r="AA64" s="16" t="s">
        <v>142</v>
      </c>
      <c r="AB64" s="16" t="s">
        <v>142</v>
      </c>
      <c r="AC64" s="8" t="s">
        <v>142</v>
      </c>
      <c r="AD64" s="16" t="s">
        <v>444</v>
      </c>
      <c r="AE64" s="16" t="s">
        <v>441</v>
      </c>
      <c r="AF64" s="16" t="s">
        <v>314</v>
      </c>
      <c r="AG64" s="16" t="s">
        <v>445</v>
      </c>
      <c r="AH64" s="8" t="s">
        <v>1262</v>
      </c>
      <c r="AI64" s="16" t="s">
        <v>447</v>
      </c>
      <c r="AJ64" s="16" t="s">
        <v>448</v>
      </c>
      <c r="AK64" s="16" t="s">
        <v>449</v>
      </c>
      <c r="AL64" s="16" t="s">
        <v>450</v>
      </c>
      <c r="AM64" s="8" t="s">
        <v>1263</v>
      </c>
      <c r="AN64" s="16" t="s">
        <v>452</v>
      </c>
      <c r="AO64" s="16" t="s">
        <v>160</v>
      </c>
      <c r="AP64" s="16" t="s">
        <v>161</v>
      </c>
      <c r="AQ64" s="16" t="s">
        <v>327</v>
      </c>
      <c r="AR64" s="18" t="s">
        <v>1264</v>
      </c>
      <c r="AS64" s="19" t="s">
        <v>164</v>
      </c>
      <c r="AT64" s="7" t="s">
        <v>1253</v>
      </c>
      <c r="AU64" s="7" t="s">
        <v>1265</v>
      </c>
      <c r="AV64" s="7" t="s">
        <v>167</v>
      </c>
      <c r="AW64" s="7" t="s">
        <v>142</v>
      </c>
      <c r="AX64" s="7" t="s">
        <v>142</v>
      </c>
      <c r="AY64" s="7" t="s">
        <v>142</v>
      </c>
      <c r="AZ64" s="7" t="s">
        <v>142</v>
      </c>
      <c r="BA64" s="7" t="s">
        <v>73</v>
      </c>
      <c r="BB64" s="7" t="s">
        <v>69</v>
      </c>
      <c r="BC64" s="7" t="s">
        <v>168</v>
      </c>
      <c r="BD64" s="7" t="s">
        <v>66</v>
      </c>
      <c r="BE64" s="7" t="s">
        <v>142</v>
      </c>
      <c r="BF64" s="7" t="s">
        <v>142</v>
      </c>
      <c r="BG64" s="7" t="s">
        <v>331</v>
      </c>
      <c r="BH64" s="7" t="s">
        <v>142</v>
      </c>
      <c r="BI64" s="7" t="s">
        <v>102</v>
      </c>
      <c r="BJ64" s="7" t="s">
        <v>63</v>
      </c>
      <c r="BK64" s="7" t="s">
        <v>75</v>
      </c>
      <c r="BL64" s="7" t="s">
        <v>168</v>
      </c>
      <c r="BM64" s="7" t="s">
        <v>1255</v>
      </c>
      <c r="BN64" s="20" t="s">
        <v>1256</v>
      </c>
      <c r="BO64" s="7" t="s">
        <v>1257</v>
      </c>
      <c r="BP64" s="8" t="s">
        <v>335</v>
      </c>
      <c r="BQ64" s="8" t="s">
        <v>336</v>
      </c>
      <c r="BR64" s="8" t="s">
        <v>337</v>
      </c>
      <c r="BS64" s="8" t="s">
        <v>338</v>
      </c>
      <c r="BT64" s="8" t="s">
        <v>698</v>
      </c>
      <c r="BU64" s="8" t="s">
        <v>212</v>
      </c>
      <c r="BV64" s="16" t="s">
        <v>142</v>
      </c>
      <c r="BW64" s="27" t="s">
        <v>178</v>
      </c>
      <c r="BX64" s="28" t="s">
        <v>1266</v>
      </c>
    </row>
    <row r="65" spans="1:76" s="6" customFormat="1" ht="37.5" customHeight="1" x14ac:dyDescent="0.35">
      <c r="A65" s="12" t="s">
        <v>132</v>
      </c>
      <c r="B65" s="7" t="s">
        <v>303</v>
      </c>
      <c r="C65" s="7" t="s">
        <v>1267</v>
      </c>
      <c r="D65" s="7" t="s">
        <v>1268</v>
      </c>
      <c r="E65" s="7" t="s">
        <v>1269</v>
      </c>
      <c r="F65" s="7" t="s">
        <v>107</v>
      </c>
      <c r="G65" s="10" t="s">
        <v>1270</v>
      </c>
      <c r="H65" s="7" t="s">
        <v>138</v>
      </c>
      <c r="I65" s="13" t="str">
        <f>TEXT(
  "2020-10-01",
  "JJ/MM/AA"
)</f>
        <v>01/10/20</v>
      </c>
      <c r="J65" s="14" t="s">
        <v>1246</v>
      </c>
      <c r="K65" s="14" t="s">
        <v>140</v>
      </c>
      <c r="L65" s="7" t="s">
        <v>288</v>
      </c>
      <c r="M65" s="7" t="s">
        <v>58</v>
      </c>
      <c r="N65" s="15" t="s">
        <v>1270</v>
      </c>
      <c r="O65" s="12" t="s">
        <v>142</v>
      </c>
      <c r="P65" s="7" t="s">
        <v>143</v>
      </c>
      <c r="Q65" s="7" t="s">
        <v>392</v>
      </c>
      <c r="R65" s="7" t="s">
        <v>393</v>
      </c>
      <c r="S65" s="16" t="s">
        <v>394</v>
      </c>
      <c r="T65" s="16" t="s">
        <v>395</v>
      </c>
      <c r="U65" s="16" t="s">
        <v>152</v>
      </c>
      <c r="V65" s="16" t="s">
        <v>250</v>
      </c>
      <c r="W65" s="17" t="s">
        <v>248</v>
      </c>
      <c r="X65" s="7" t="s">
        <v>80</v>
      </c>
      <c r="Y65" s="16" t="s">
        <v>142</v>
      </c>
      <c r="Z65" s="16" t="s">
        <v>142</v>
      </c>
      <c r="AA65" s="16" t="s">
        <v>142</v>
      </c>
      <c r="AB65" s="16" t="s">
        <v>142</v>
      </c>
      <c r="AC65" s="8" t="s">
        <v>142</v>
      </c>
      <c r="AD65" s="16" t="s">
        <v>396</v>
      </c>
      <c r="AE65" s="16" t="s">
        <v>397</v>
      </c>
      <c r="AF65" s="16" t="s">
        <v>398</v>
      </c>
      <c r="AG65" s="16" t="s">
        <v>250</v>
      </c>
      <c r="AH65" s="8" t="s">
        <v>1271</v>
      </c>
      <c r="AI65" s="16" t="s">
        <v>400</v>
      </c>
      <c r="AJ65" s="16" t="s">
        <v>401</v>
      </c>
      <c r="AK65" s="16" t="s">
        <v>402</v>
      </c>
      <c r="AL65" s="16" t="s">
        <v>403</v>
      </c>
      <c r="AM65" s="8" t="s">
        <v>1272</v>
      </c>
      <c r="AN65" s="16" t="s">
        <v>405</v>
      </c>
      <c r="AO65" s="16" t="s">
        <v>256</v>
      </c>
      <c r="AP65" s="16" t="s">
        <v>257</v>
      </c>
      <c r="AQ65" s="16" t="s">
        <v>406</v>
      </c>
      <c r="AR65" s="18" t="s">
        <v>1273</v>
      </c>
      <c r="AS65" s="19" t="s">
        <v>164</v>
      </c>
      <c r="AT65" s="7" t="s">
        <v>1253</v>
      </c>
      <c r="AU65" s="7" t="s">
        <v>1274</v>
      </c>
      <c r="AV65" s="7" t="s">
        <v>167</v>
      </c>
      <c r="AW65" s="7" t="s">
        <v>142</v>
      </c>
      <c r="AX65" s="7" t="s">
        <v>142</v>
      </c>
      <c r="AY65" s="7" t="s">
        <v>142</v>
      </c>
      <c r="AZ65" s="7" t="s">
        <v>142</v>
      </c>
      <c r="BA65" s="7" t="s">
        <v>65</v>
      </c>
      <c r="BB65" s="7" t="s">
        <v>86</v>
      </c>
      <c r="BC65" s="7" t="s">
        <v>168</v>
      </c>
      <c r="BD65" s="7" t="s">
        <v>66</v>
      </c>
      <c r="BE65" s="7" t="s">
        <v>142</v>
      </c>
      <c r="BF65" s="7" t="s">
        <v>142</v>
      </c>
      <c r="BG65" s="7" t="s">
        <v>67</v>
      </c>
      <c r="BH65" s="7" t="s">
        <v>142</v>
      </c>
      <c r="BI65" s="7" t="s">
        <v>99</v>
      </c>
      <c r="BJ65" s="7" t="s">
        <v>63</v>
      </c>
      <c r="BK65" s="7" t="s">
        <v>75</v>
      </c>
      <c r="BL65" s="7" t="s">
        <v>68</v>
      </c>
      <c r="BM65" s="7" t="s">
        <v>1255</v>
      </c>
      <c r="BN65" s="20" t="s">
        <v>1275</v>
      </c>
      <c r="BO65" s="7" t="s">
        <v>1257</v>
      </c>
      <c r="BP65" s="8" t="s">
        <v>335</v>
      </c>
      <c r="BQ65" s="8" t="s">
        <v>336</v>
      </c>
      <c r="BR65" s="8" t="s">
        <v>337</v>
      </c>
      <c r="BS65" s="8" t="s">
        <v>338</v>
      </c>
      <c r="BT65" s="8" t="s">
        <v>698</v>
      </c>
      <c r="BU65" s="8" t="s">
        <v>212</v>
      </c>
      <c r="BV65" s="16" t="s">
        <v>142</v>
      </c>
      <c r="BW65" s="27" t="s">
        <v>178</v>
      </c>
      <c r="BX65" s="28" t="s">
        <v>1276</v>
      </c>
    </row>
    <row r="66" spans="1:76" s="6" customFormat="1" ht="37.5" customHeight="1" x14ac:dyDescent="0.35">
      <c r="A66" s="12" t="s">
        <v>132</v>
      </c>
      <c r="B66" s="7" t="s">
        <v>1147</v>
      </c>
      <c r="C66" s="7" t="s">
        <v>1277</v>
      </c>
      <c r="D66" s="7" t="s">
        <v>1278</v>
      </c>
      <c r="E66" s="7" t="s">
        <v>1279</v>
      </c>
      <c r="F66" s="7" t="s">
        <v>119</v>
      </c>
      <c r="G66" s="10" t="s">
        <v>1280</v>
      </c>
      <c r="H66" s="7" t="s">
        <v>789</v>
      </c>
      <c r="I66" s="13" t="str">
        <f>TEXT(
  "2020-01-01",
  "JJ/MM/AA"
)</f>
        <v>01/01/20</v>
      </c>
      <c r="J66" s="14" t="s">
        <v>1281</v>
      </c>
      <c r="K66" s="14" t="s">
        <v>140</v>
      </c>
      <c r="L66" s="7" t="s">
        <v>141</v>
      </c>
      <c r="M66" s="7" t="s">
        <v>57</v>
      </c>
      <c r="N66" s="15" t="s">
        <v>1280</v>
      </c>
      <c r="O66" s="12" t="s">
        <v>142</v>
      </c>
      <c r="P66" s="7" t="s">
        <v>143</v>
      </c>
      <c r="Q66" s="7" t="s">
        <v>424</v>
      </c>
      <c r="R66" s="7" t="s">
        <v>887</v>
      </c>
      <c r="S66" s="16" t="s">
        <v>889</v>
      </c>
      <c r="T66" s="16" t="s">
        <v>586</v>
      </c>
      <c r="U66" s="16" t="s">
        <v>147</v>
      </c>
      <c r="V66" s="16" t="s">
        <v>1282</v>
      </c>
      <c r="W66" s="17" t="s">
        <v>443</v>
      </c>
      <c r="X66" s="7" t="s">
        <v>64</v>
      </c>
      <c r="Y66" s="16" t="s">
        <v>142</v>
      </c>
      <c r="Z66" s="16" t="s">
        <v>142</v>
      </c>
      <c r="AA66" s="16" t="s">
        <v>142</v>
      </c>
      <c r="AB66" s="16" t="s">
        <v>142</v>
      </c>
      <c r="AC66" s="8" t="s">
        <v>142</v>
      </c>
      <c r="AD66" s="16" t="s">
        <v>463</v>
      </c>
      <c r="AE66" s="16" t="s">
        <v>462</v>
      </c>
      <c r="AF66" s="16" t="s">
        <v>394</v>
      </c>
      <c r="AG66" s="16" t="s">
        <v>419</v>
      </c>
      <c r="AH66" s="8" t="s">
        <v>1283</v>
      </c>
      <c r="AI66" s="16" t="s">
        <v>1284</v>
      </c>
      <c r="AJ66" s="16" t="s">
        <v>197</v>
      </c>
      <c r="AK66" s="16" t="s">
        <v>198</v>
      </c>
      <c r="AL66" s="16" t="s">
        <v>481</v>
      </c>
      <c r="AM66" s="8" t="s">
        <v>1285</v>
      </c>
      <c r="AN66" s="16" t="s">
        <v>1286</v>
      </c>
      <c r="AO66" s="16" t="s">
        <v>160</v>
      </c>
      <c r="AP66" s="16" t="s">
        <v>161</v>
      </c>
      <c r="AQ66" s="16" t="s">
        <v>484</v>
      </c>
      <c r="AR66" s="18" t="s">
        <v>1287</v>
      </c>
      <c r="AS66" s="19" t="s">
        <v>164</v>
      </c>
      <c r="AT66" s="7" t="s">
        <v>1288</v>
      </c>
      <c r="AU66" s="7" t="s">
        <v>1289</v>
      </c>
      <c r="AV66" s="7" t="s">
        <v>167</v>
      </c>
      <c r="AW66" s="7" t="s">
        <v>142</v>
      </c>
      <c r="AX66" s="7" t="s">
        <v>142</v>
      </c>
      <c r="AY66" s="7" t="s">
        <v>142</v>
      </c>
      <c r="AZ66" s="7" t="s">
        <v>142</v>
      </c>
      <c r="BA66" s="7" t="s">
        <v>86</v>
      </c>
      <c r="BB66" s="7" t="s">
        <v>81</v>
      </c>
      <c r="BC66" s="7" t="s">
        <v>142</v>
      </c>
      <c r="BD66" s="7" t="s">
        <v>60</v>
      </c>
      <c r="BE66" s="7" t="s">
        <v>142</v>
      </c>
      <c r="BF66" s="7" t="s">
        <v>142</v>
      </c>
      <c r="BG66" s="7" t="s">
        <v>1162</v>
      </c>
      <c r="BH66" s="7" t="s">
        <v>142</v>
      </c>
      <c r="BI66" s="7" t="s">
        <v>102</v>
      </c>
      <c r="BJ66" s="7" t="s">
        <v>63</v>
      </c>
      <c r="BK66" s="7" t="s">
        <v>75</v>
      </c>
      <c r="BL66" s="7" t="s">
        <v>168</v>
      </c>
      <c r="BM66" s="7" t="s">
        <v>1290</v>
      </c>
      <c r="BN66" s="20" t="s">
        <v>1291</v>
      </c>
      <c r="BO66" s="7" t="s">
        <v>1292</v>
      </c>
      <c r="BP66" s="8" t="s">
        <v>854</v>
      </c>
      <c r="BQ66" s="8" t="s">
        <v>1293</v>
      </c>
      <c r="BR66" s="8" t="s">
        <v>855</v>
      </c>
      <c r="BS66" s="8" t="s">
        <v>1294</v>
      </c>
      <c r="BT66" s="8" t="s">
        <v>1295</v>
      </c>
      <c r="BU66" s="8" t="s">
        <v>142</v>
      </c>
      <c r="BV66" s="16" t="s">
        <v>142</v>
      </c>
      <c r="BW66" s="27" t="s">
        <v>178</v>
      </c>
      <c r="BX66" s="28" t="s">
        <v>1296</v>
      </c>
    </row>
    <row r="67" spans="1:76" s="6" customFormat="1" ht="37.5" customHeight="1" x14ac:dyDescent="0.35">
      <c r="A67" s="12" t="s">
        <v>132</v>
      </c>
      <c r="B67" s="7" t="s">
        <v>1147</v>
      </c>
      <c r="C67" s="7" t="s">
        <v>1297</v>
      </c>
      <c r="D67" s="7" t="s">
        <v>1298</v>
      </c>
      <c r="E67" s="7" t="s">
        <v>1299</v>
      </c>
      <c r="F67" s="7" t="s">
        <v>122</v>
      </c>
      <c r="G67" s="10" t="s">
        <v>1300</v>
      </c>
      <c r="H67" s="7" t="s">
        <v>138</v>
      </c>
      <c r="I67" s="13" t="str">
        <f>TEXT(
  "2019-11-01",
  "JJ/MM/AA"
)</f>
        <v>01/11/19</v>
      </c>
      <c r="J67" s="14" t="s">
        <v>1301</v>
      </c>
      <c r="K67" s="14" t="s">
        <v>140</v>
      </c>
      <c r="L67" s="7" t="s">
        <v>141</v>
      </c>
      <c r="M67" s="7" t="s">
        <v>57</v>
      </c>
      <c r="N67" s="15" t="s">
        <v>1300</v>
      </c>
      <c r="O67" s="12" t="s">
        <v>142</v>
      </c>
      <c r="P67" s="7" t="s">
        <v>143</v>
      </c>
      <c r="Q67" s="7" t="s">
        <v>1302</v>
      </c>
      <c r="R67" s="7" t="s">
        <v>1303</v>
      </c>
      <c r="S67" s="16" t="s">
        <v>750</v>
      </c>
      <c r="T67" s="16" t="s">
        <v>1304</v>
      </c>
      <c r="U67" s="16" t="s">
        <v>148</v>
      </c>
      <c r="V67" s="16" t="s">
        <v>1305</v>
      </c>
      <c r="W67" s="17" t="s">
        <v>1306</v>
      </c>
      <c r="X67" s="7" t="s">
        <v>64</v>
      </c>
      <c r="Y67" s="16" t="s">
        <v>142</v>
      </c>
      <c r="Z67" s="16" t="s">
        <v>142</v>
      </c>
      <c r="AA67" s="16" t="s">
        <v>142</v>
      </c>
      <c r="AB67" s="16" t="s">
        <v>142</v>
      </c>
      <c r="AC67" s="8" t="s">
        <v>142</v>
      </c>
      <c r="AD67" s="16" t="s">
        <v>186</v>
      </c>
      <c r="AE67" s="16" t="s">
        <v>441</v>
      </c>
      <c r="AF67" s="16" t="s">
        <v>152</v>
      </c>
      <c r="AG67" s="16" t="s">
        <v>888</v>
      </c>
      <c r="AH67" s="8" t="s">
        <v>1307</v>
      </c>
      <c r="AI67" s="16" t="s">
        <v>1308</v>
      </c>
      <c r="AJ67" s="16" t="s">
        <v>155</v>
      </c>
      <c r="AK67" s="16" t="s">
        <v>156</v>
      </c>
      <c r="AL67" s="16" t="s">
        <v>157</v>
      </c>
      <c r="AM67" s="8" t="s">
        <v>1309</v>
      </c>
      <c r="AN67" s="16" t="s">
        <v>1310</v>
      </c>
      <c r="AO67" s="16" t="s">
        <v>160</v>
      </c>
      <c r="AP67" s="16" t="s">
        <v>161</v>
      </c>
      <c r="AQ67" s="16" t="s">
        <v>162</v>
      </c>
      <c r="AR67" s="18" t="s">
        <v>1311</v>
      </c>
      <c r="AS67" s="19" t="s">
        <v>164</v>
      </c>
      <c r="AT67" s="7" t="s">
        <v>1312</v>
      </c>
      <c r="AU67" s="7" t="s">
        <v>1313</v>
      </c>
      <c r="AV67" s="7" t="s">
        <v>167</v>
      </c>
      <c r="AW67" s="7" t="s">
        <v>142</v>
      </c>
      <c r="AX67" s="7" t="s">
        <v>142</v>
      </c>
      <c r="AY67" s="7" t="s">
        <v>142</v>
      </c>
      <c r="AZ67" s="7" t="s">
        <v>142</v>
      </c>
      <c r="BA67" s="7" t="s">
        <v>86</v>
      </c>
      <c r="BB67" s="7" t="s">
        <v>88</v>
      </c>
      <c r="BC67" s="7" t="s">
        <v>168</v>
      </c>
      <c r="BD67" s="7" t="s">
        <v>85</v>
      </c>
      <c r="BE67" s="7" t="s">
        <v>142</v>
      </c>
      <c r="BF67" s="7" t="s">
        <v>142</v>
      </c>
      <c r="BG67" s="7" t="s">
        <v>637</v>
      </c>
      <c r="BH67" s="7" t="s">
        <v>142</v>
      </c>
      <c r="BI67" s="7" t="s">
        <v>102</v>
      </c>
      <c r="BJ67" s="7" t="s">
        <v>63</v>
      </c>
      <c r="BK67" s="7" t="s">
        <v>75</v>
      </c>
      <c r="BL67" s="7" t="s">
        <v>168</v>
      </c>
      <c r="BM67" s="7" t="s">
        <v>1314</v>
      </c>
      <c r="BN67" s="20" t="s">
        <v>1315</v>
      </c>
      <c r="BO67" s="7" t="s">
        <v>1316</v>
      </c>
      <c r="BP67" s="8" t="s">
        <v>142</v>
      </c>
      <c r="BQ67" s="8" t="s">
        <v>142</v>
      </c>
      <c r="BR67" s="8" t="s">
        <v>142</v>
      </c>
      <c r="BS67" s="8" t="s">
        <v>142</v>
      </c>
      <c r="BT67" s="8" t="s">
        <v>142</v>
      </c>
      <c r="BU67" s="8" t="s">
        <v>142</v>
      </c>
      <c r="BV67" s="16" t="s">
        <v>142</v>
      </c>
      <c r="BW67" s="27" t="s">
        <v>178</v>
      </c>
      <c r="BX67" s="28" t="s">
        <v>1317</v>
      </c>
    </row>
    <row r="68" spans="1:76" s="6" customFormat="1" ht="37.5" customHeight="1" x14ac:dyDescent="0.35">
      <c r="A68" s="12" t="s">
        <v>132</v>
      </c>
      <c r="B68" s="7" t="s">
        <v>719</v>
      </c>
      <c r="C68" s="7" t="s">
        <v>1318</v>
      </c>
      <c r="D68" s="7" t="s">
        <v>1319</v>
      </c>
      <c r="E68" s="7" t="s">
        <v>1320</v>
      </c>
      <c r="F68" s="7" t="s">
        <v>114</v>
      </c>
      <c r="G68" s="10" t="s">
        <v>177</v>
      </c>
      <c r="H68" s="7" t="s">
        <v>138</v>
      </c>
      <c r="I68" s="13" t="str">
        <f>TEXT(
  "2018-01-25",
  "JJ/MM/AA"
)</f>
        <v>25/01/18</v>
      </c>
      <c r="J68" s="14" t="s">
        <v>1321</v>
      </c>
      <c r="K68" s="14" t="s">
        <v>140</v>
      </c>
      <c r="L68" s="7" t="s">
        <v>141</v>
      </c>
      <c r="M68" s="7" t="s">
        <v>57</v>
      </c>
      <c r="N68" s="15" t="s">
        <v>177</v>
      </c>
      <c r="O68" s="12" t="s">
        <v>142</v>
      </c>
      <c r="P68" s="7" t="s">
        <v>142</v>
      </c>
      <c r="Q68" s="7" t="s">
        <v>424</v>
      </c>
      <c r="R68" s="7" t="s">
        <v>887</v>
      </c>
      <c r="S68" s="16" t="s">
        <v>1322</v>
      </c>
      <c r="T68" s="16" t="s">
        <v>889</v>
      </c>
      <c r="U68" s="16" t="s">
        <v>420</v>
      </c>
      <c r="V68" s="16" t="s">
        <v>193</v>
      </c>
      <c r="W68" s="17" t="s">
        <v>890</v>
      </c>
      <c r="X68" s="7" t="s">
        <v>64</v>
      </c>
      <c r="Y68" s="16" t="s">
        <v>142</v>
      </c>
      <c r="Z68" s="16" t="s">
        <v>142</v>
      </c>
      <c r="AA68" s="16" t="s">
        <v>142</v>
      </c>
      <c r="AB68" s="16" t="s">
        <v>142</v>
      </c>
      <c r="AC68" s="8" t="s">
        <v>142</v>
      </c>
      <c r="AD68" s="16" t="s">
        <v>142</v>
      </c>
      <c r="AE68" s="16" t="s">
        <v>142</v>
      </c>
      <c r="AF68" s="16" t="s">
        <v>142</v>
      </c>
      <c r="AG68" s="16" t="s">
        <v>142</v>
      </c>
      <c r="AH68" s="8" t="s">
        <v>142</v>
      </c>
      <c r="AI68" s="16" t="s">
        <v>1323</v>
      </c>
      <c r="AJ68" s="16" t="s">
        <v>197</v>
      </c>
      <c r="AK68" s="16" t="s">
        <v>198</v>
      </c>
      <c r="AL68" s="16" t="s">
        <v>199</v>
      </c>
      <c r="AM68" s="8" t="s">
        <v>1324</v>
      </c>
      <c r="AN68" s="16" t="s">
        <v>1325</v>
      </c>
      <c r="AO68" s="16" t="s">
        <v>202</v>
      </c>
      <c r="AP68" s="16" t="s">
        <v>203</v>
      </c>
      <c r="AQ68" s="16" t="s">
        <v>204</v>
      </c>
      <c r="AR68" s="18" t="s">
        <v>1326</v>
      </c>
      <c r="AS68" s="19" t="s">
        <v>164</v>
      </c>
      <c r="AT68" s="7" t="s">
        <v>1327</v>
      </c>
      <c r="AU68" s="7" t="s">
        <v>1328</v>
      </c>
      <c r="AV68" s="7" t="s">
        <v>167</v>
      </c>
      <c r="AW68" s="7" t="s">
        <v>142</v>
      </c>
      <c r="AX68" s="7" t="s">
        <v>142</v>
      </c>
      <c r="AY68" s="7" t="s">
        <v>142</v>
      </c>
      <c r="AZ68" s="7" t="s">
        <v>142</v>
      </c>
      <c r="BA68" s="7" t="s">
        <v>86</v>
      </c>
      <c r="BB68" s="7" t="s">
        <v>81</v>
      </c>
      <c r="BC68" s="7" t="s">
        <v>168</v>
      </c>
      <c r="BD68" s="7" t="s">
        <v>60</v>
      </c>
      <c r="BE68" s="7" t="s">
        <v>142</v>
      </c>
      <c r="BF68" s="7" t="s">
        <v>142</v>
      </c>
      <c r="BG68" s="7" t="s">
        <v>67</v>
      </c>
      <c r="BH68" s="7" t="s">
        <v>142</v>
      </c>
      <c r="BI68" s="7" t="s">
        <v>102</v>
      </c>
      <c r="BJ68" s="7" t="s">
        <v>63</v>
      </c>
      <c r="BK68" s="7" t="s">
        <v>75</v>
      </c>
      <c r="BL68" s="7" t="s">
        <v>68</v>
      </c>
      <c r="BM68" s="7" t="s">
        <v>1329</v>
      </c>
      <c r="BN68" s="20" t="s">
        <v>1330</v>
      </c>
      <c r="BO68" s="7" t="s">
        <v>1331</v>
      </c>
      <c r="BP68" s="8" t="s">
        <v>175</v>
      </c>
      <c r="BQ68" s="8" t="s">
        <v>265</v>
      </c>
      <c r="BR68" s="8" t="s">
        <v>173</v>
      </c>
      <c r="BS68" s="8" t="s">
        <v>412</v>
      </c>
      <c r="BT68" s="8" t="s">
        <v>337</v>
      </c>
      <c r="BU68" s="8" t="s">
        <v>142</v>
      </c>
      <c r="BV68" s="16" t="s">
        <v>142</v>
      </c>
      <c r="BW68" s="27" t="s">
        <v>178</v>
      </c>
      <c r="BX68" s="28" t="s">
        <v>1332</v>
      </c>
    </row>
    <row r="69" spans="1:76" s="6" customFormat="1" ht="37.5" customHeight="1" x14ac:dyDescent="0.35">
      <c r="A69" s="12" t="s">
        <v>132</v>
      </c>
      <c r="B69" s="7" t="s">
        <v>700</v>
      </c>
      <c r="C69" s="7" t="s">
        <v>1333</v>
      </c>
      <c r="D69" s="7" t="s">
        <v>1334</v>
      </c>
      <c r="E69" s="7" t="s">
        <v>1335</v>
      </c>
      <c r="F69" s="7" t="s">
        <v>121</v>
      </c>
      <c r="G69" s="10" t="s">
        <v>1336</v>
      </c>
      <c r="H69" s="7" t="s">
        <v>138</v>
      </c>
      <c r="I69" s="13" t="str">
        <f>TEXT(
  "2019-09-02",
  "JJ/MM/AA"
)</f>
        <v>02/09/19</v>
      </c>
      <c r="J69" s="14" t="s">
        <v>1337</v>
      </c>
      <c r="K69" s="14" t="s">
        <v>140</v>
      </c>
      <c r="L69" s="7" t="s">
        <v>141</v>
      </c>
      <c r="M69" s="7" t="s">
        <v>57</v>
      </c>
      <c r="N69" s="15" t="s">
        <v>1336</v>
      </c>
      <c r="O69" s="12" t="s">
        <v>142</v>
      </c>
      <c r="P69" s="7" t="s">
        <v>143</v>
      </c>
      <c r="Q69" s="7" t="s">
        <v>309</v>
      </c>
      <c r="R69" s="7" t="s">
        <v>584</v>
      </c>
      <c r="S69" s="16" t="s">
        <v>311</v>
      </c>
      <c r="T69" s="16" t="s">
        <v>312</v>
      </c>
      <c r="U69" s="16" t="s">
        <v>313</v>
      </c>
      <c r="V69" s="16" t="s">
        <v>314</v>
      </c>
      <c r="W69" s="17" t="s">
        <v>315</v>
      </c>
      <c r="X69" s="7" t="s">
        <v>64</v>
      </c>
      <c r="Y69" s="16" t="s">
        <v>142</v>
      </c>
      <c r="Z69" s="16" t="s">
        <v>142</v>
      </c>
      <c r="AA69" s="16" t="s">
        <v>142</v>
      </c>
      <c r="AB69" s="16" t="s">
        <v>142</v>
      </c>
      <c r="AC69" s="8" t="s">
        <v>142</v>
      </c>
      <c r="AD69" s="16" t="s">
        <v>1338</v>
      </c>
      <c r="AE69" s="16" t="s">
        <v>312</v>
      </c>
      <c r="AF69" s="16" t="s">
        <v>1339</v>
      </c>
      <c r="AG69" s="16" t="s">
        <v>314</v>
      </c>
      <c r="AH69" s="8" t="s">
        <v>1340</v>
      </c>
      <c r="AI69" s="16" t="s">
        <v>1341</v>
      </c>
      <c r="AJ69" s="16" t="s">
        <v>197</v>
      </c>
      <c r="AK69" s="16" t="s">
        <v>198</v>
      </c>
      <c r="AL69" s="16" t="s">
        <v>253</v>
      </c>
      <c r="AM69" s="8" t="s">
        <v>1342</v>
      </c>
      <c r="AN69" s="16" t="s">
        <v>1343</v>
      </c>
      <c r="AO69" s="16" t="s">
        <v>202</v>
      </c>
      <c r="AP69" s="16" t="s">
        <v>203</v>
      </c>
      <c r="AQ69" s="16" t="s">
        <v>528</v>
      </c>
      <c r="AR69" s="18" t="s">
        <v>1344</v>
      </c>
      <c r="AS69" s="19" t="s">
        <v>164</v>
      </c>
      <c r="AT69" s="7" t="s">
        <v>1345</v>
      </c>
      <c r="AU69" s="7" t="s">
        <v>1346</v>
      </c>
      <c r="AV69" s="7" t="s">
        <v>167</v>
      </c>
      <c r="AW69" s="7" t="s">
        <v>142</v>
      </c>
      <c r="AX69" s="7" t="s">
        <v>142</v>
      </c>
      <c r="AY69" s="7" t="s">
        <v>142</v>
      </c>
      <c r="AZ69" s="7" t="s">
        <v>142</v>
      </c>
      <c r="BA69" s="7" t="s">
        <v>86</v>
      </c>
      <c r="BB69" s="7" t="s">
        <v>81</v>
      </c>
      <c r="BC69" s="7" t="s">
        <v>168</v>
      </c>
      <c r="BD69" s="7" t="s">
        <v>77</v>
      </c>
      <c r="BE69" s="7" t="s">
        <v>142</v>
      </c>
      <c r="BF69" s="7" t="s">
        <v>142</v>
      </c>
      <c r="BG69" s="7" t="s">
        <v>714</v>
      </c>
      <c r="BH69" s="7" t="s">
        <v>142</v>
      </c>
      <c r="BI69" s="7" t="s">
        <v>90</v>
      </c>
      <c r="BJ69" s="7" t="s">
        <v>63</v>
      </c>
      <c r="BK69" s="7" t="s">
        <v>75</v>
      </c>
      <c r="BL69" s="7" t="s">
        <v>103</v>
      </c>
      <c r="BM69" s="7" t="s">
        <v>1347</v>
      </c>
      <c r="BN69" s="20" t="s">
        <v>1348</v>
      </c>
      <c r="BO69" s="7" t="s">
        <v>1349</v>
      </c>
      <c r="BP69" s="8" t="s">
        <v>142</v>
      </c>
      <c r="BQ69" s="8" t="s">
        <v>142</v>
      </c>
      <c r="BR69" s="8" t="s">
        <v>142</v>
      </c>
      <c r="BS69" s="8" t="s">
        <v>142</v>
      </c>
      <c r="BT69" s="8" t="s">
        <v>142</v>
      </c>
      <c r="BU69" s="8" t="s">
        <v>142</v>
      </c>
      <c r="BV69" s="16" t="s">
        <v>142</v>
      </c>
      <c r="BW69" s="27" t="s">
        <v>178</v>
      </c>
      <c r="BX69" s="28" t="s">
        <v>1350</v>
      </c>
    </row>
    <row r="70" spans="1:76" s="6" customFormat="1" ht="37.5" customHeight="1" x14ac:dyDescent="0.35">
      <c r="A70" s="12" t="s">
        <v>132</v>
      </c>
      <c r="B70" s="7" t="s">
        <v>180</v>
      </c>
      <c r="C70" s="7" t="s">
        <v>1351</v>
      </c>
      <c r="D70" s="7" t="s">
        <v>1352</v>
      </c>
      <c r="E70" s="7" t="s">
        <v>1353</v>
      </c>
      <c r="F70" s="7" t="s">
        <v>343</v>
      </c>
      <c r="G70" s="10" t="s">
        <v>1354</v>
      </c>
      <c r="H70" s="7" t="s">
        <v>138</v>
      </c>
      <c r="I70" s="13" t="str">
        <f>TEXT(
  "2018-11-01",
  "JJ/MM/AA"
)</f>
        <v>01/11/18</v>
      </c>
      <c r="J70" s="14" t="s">
        <v>142</v>
      </c>
      <c r="K70" s="14" t="s">
        <v>140</v>
      </c>
      <c r="L70" s="7" t="s">
        <v>141</v>
      </c>
      <c r="M70" s="7" t="s">
        <v>57</v>
      </c>
      <c r="N70" s="15" t="s">
        <v>383</v>
      </c>
      <c r="O70" s="12" t="s">
        <v>142</v>
      </c>
      <c r="P70" s="7" t="s">
        <v>143</v>
      </c>
      <c r="Q70" s="7" t="s">
        <v>1355</v>
      </c>
      <c r="R70" s="7" t="s">
        <v>1356</v>
      </c>
      <c r="S70" s="16" t="s">
        <v>1357</v>
      </c>
      <c r="T70" s="16" t="s">
        <v>272</v>
      </c>
      <c r="U70" s="16" t="s">
        <v>1358</v>
      </c>
      <c r="V70" s="16" t="s">
        <v>273</v>
      </c>
      <c r="W70" s="17" t="s">
        <v>1359</v>
      </c>
      <c r="X70" s="7" t="s">
        <v>64</v>
      </c>
      <c r="Y70" s="16" t="s">
        <v>142</v>
      </c>
      <c r="Z70" s="16" t="s">
        <v>142</v>
      </c>
      <c r="AA70" s="16" t="s">
        <v>142</v>
      </c>
      <c r="AB70" s="16" t="s">
        <v>142</v>
      </c>
      <c r="AC70" s="8" t="s">
        <v>142</v>
      </c>
      <c r="AD70" s="16" t="s">
        <v>1360</v>
      </c>
      <c r="AE70" s="16" t="s">
        <v>226</v>
      </c>
      <c r="AF70" s="16" t="s">
        <v>250</v>
      </c>
      <c r="AG70" s="16" t="s">
        <v>273</v>
      </c>
      <c r="AH70" s="8" t="s">
        <v>1361</v>
      </c>
      <c r="AI70" s="16" t="s">
        <v>1362</v>
      </c>
      <c r="AJ70" s="16" t="s">
        <v>566</v>
      </c>
      <c r="AK70" s="16" t="s">
        <v>685</v>
      </c>
      <c r="AL70" s="16" t="s">
        <v>253</v>
      </c>
      <c r="AM70" s="8" t="s">
        <v>1363</v>
      </c>
      <c r="AN70" s="16" t="s">
        <v>1364</v>
      </c>
      <c r="AO70" s="16" t="s">
        <v>202</v>
      </c>
      <c r="AP70" s="16" t="s">
        <v>203</v>
      </c>
      <c r="AQ70" s="16" t="s">
        <v>528</v>
      </c>
      <c r="AR70" s="18" t="s">
        <v>1365</v>
      </c>
      <c r="AS70" s="19" t="s">
        <v>164</v>
      </c>
      <c r="AT70" s="7" t="s">
        <v>1366</v>
      </c>
      <c r="AU70" s="7" t="s">
        <v>1367</v>
      </c>
      <c r="AV70" s="7" t="s">
        <v>167</v>
      </c>
      <c r="AW70" s="7" t="s">
        <v>142</v>
      </c>
      <c r="AX70" s="7" t="s">
        <v>142</v>
      </c>
      <c r="AY70" s="7" t="s">
        <v>142</v>
      </c>
      <c r="AZ70" s="7" t="s">
        <v>142</v>
      </c>
      <c r="BA70" s="7" t="s">
        <v>59</v>
      </c>
      <c r="BB70" s="7" t="s">
        <v>69</v>
      </c>
      <c r="BC70" s="7" t="s">
        <v>168</v>
      </c>
      <c r="BD70" s="7" t="s">
        <v>82</v>
      </c>
      <c r="BE70" s="7" t="s">
        <v>142</v>
      </c>
      <c r="BF70" s="7" t="s">
        <v>142</v>
      </c>
      <c r="BG70" s="7" t="s">
        <v>1368</v>
      </c>
      <c r="BH70" s="7" t="s">
        <v>142</v>
      </c>
      <c r="BI70" s="7" t="s">
        <v>102</v>
      </c>
      <c r="BJ70" s="7" t="s">
        <v>63</v>
      </c>
      <c r="BK70" s="7" t="s">
        <v>75</v>
      </c>
      <c r="BL70" s="7" t="s">
        <v>168</v>
      </c>
      <c r="BM70" s="7" t="s">
        <v>1369</v>
      </c>
      <c r="BN70" s="20" t="s">
        <v>1370</v>
      </c>
      <c r="BO70" s="7" t="s">
        <v>1371</v>
      </c>
      <c r="BP70" s="8" t="s">
        <v>385</v>
      </c>
      <c r="BQ70" s="8" t="s">
        <v>384</v>
      </c>
      <c r="BR70" s="8" t="s">
        <v>184</v>
      </c>
      <c r="BS70" s="8" t="s">
        <v>1372</v>
      </c>
      <c r="BT70" s="8" t="s">
        <v>213</v>
      </c>
      <c r="BU70" s="8" t="s">
        <v>142</v>
      </c>
      <c r="BV70" s="16" t="s">
        <v>142</v>
      </c>
      <c r="BW70" s="27" t="s">
        <v>178</v>
      </c>
      <c r="BX70" s="28" t="s">
        <v>1373</v>
      </c>
    </row>
    <row r="71" spans="1:76" s="6" customFormat="1" ht="37.5" customHeight="1" x14ac:dyDescent="0.35">
      <c r="A71" s="12" t="s">
        <v>132</v>
      </c>
      <c r="B71" s="7" t="s">
        <v>857</v>
      </c>
      <c r="C71" s="7" t="s">
        <v>1374</v>
      </c>
      <c r="D71" s="7" t="s">
        <v>1375</v>
      </c>
      <c r="E71" s="7" t="s">
        <v>1376</v>
      </c>
      <c r="F71" s="7" t="s">
        <v>113</v>
      </c>
      <c r="G71" s="10" t="s">
        <v>879</v>
      </c>
      <c r="H71" s="7" t="s">
        <v>138</v>
      </c>
      <c r="I71" s="13" t="str">
        <f>TEXT(
  "2018-01-25",
  "JJ/MM/AA"
)</f>
        <v>25/01/18</v>
      </c>
      <c r="J71" s="14" t="s">
        <v>862</v>
      </c>
      <c r="K71" s="14" t="s">
        <v>140</v>
      </c>
      <c r="L71" s="7" t="s">
        <v>141</v>
      </c>
      <c r="M71" s="7" t="s">
        <v>57</v>
      </c>
      <c r="N71" s="15" t="s">
        <v>879</v>
      </c>
      <c r="O71" s="12" t="s">
        <v>142</v>
      </c>
      <c r="P71" s="7" t="s">
        <v>143</v>
      </c>
      <c r="Q71" s="7" t="s">
        <v>369</v>
      </c>
      <c r="R71" s="7" t="s">
        <v>370</v>
      </c>
      <c r="S71" s="16" t="s">
        <v>863</v>
      </c>
      <c r="T71" s="16" t="s">
        <v>347</v>
      </c>
      <c r="U71" s="16" t="s">
        <v>347</v>
      </c>
      <c r="V71" s="16" t="s">
        <v>523</v>
      </c>
      <c r="W71" s="17" t="s">
        <v>191</v>
      </c>
      <c r="X71" s="7" t="s">
        <v>64</v>
      </c>
      <c r="Y71" s="16" t="s">
        <v>142</v>
      </c>
      <c r="Z71" s="16" t="s">
        <v>142</v>
      </c>
      <c r="AA71" s="16" t="s">
        <v>142</v>
      </c>
      <c r="AB71" s="16" t="s">
        <v>142</v>
      </c>
      <c r="AC71" s="8" t="s">
        <v>142</v>
      </c>
      <c r="AD71" s="16" t="s">
        <v>864</v>
      </c>
      <c r="AE71" s="16" t="s">
        <v>348</v>
      </c>
      <c r="AF71" s="16" t="s">
        <v>348</v>
      </c>
      <c r="AG71" s="16" t="s">
        <v>865</v>
      </c>
      <c r="AH71" s="8" t="s">
        <v>1377</v>
      </c>
      <c r="AI71" s="16" t="s">
        <v>867</v>
      </c>
      <c r="AJ71" s="16" t="s">
        <v>197</v>
      </c>
      <c r="AK71" s="16" t="s">
        <v>198</v>
      </c>
      <c r="AL71" s="16" t="s">
        <v>199</v>
      </c>
      <c r="AM71" s="8" t="s">
        <v>1378</v>
      </c>
      <c r="AN71" s="16" t="s">
        <v>869</v>
      </c>
      <c r="AO71" s="16" t="s">
        <v>202</v>
      </c>
      <c r="AP71" s="16" t="s">
        <v>203</v>
      </c>
      <c r="AQ71" s="16" t="s">
        <v>204</v>
      </c>
      <c r="AR71" s="18" t="s">
        <v>1379</v>
      </c>
      <c r="AS71" s="19" t="s">
        <v>164</v>
      </c>
      <c r="AT71" s="7" t="s">
        <v>1380</v>
      </c>
      <c r="AU71" s="7" t="s">
        <v>1381</v>
      </c>
      <c r="AV71" s="7" t="s">
        <v>167</v>
      </c>
      <c r="AW71" s="7" t="s">
        <v>142</v>
      </c>
      <c r="AX71" s="7" t="s">
        <v>142</v>
      </c>
      <c r="AY71" s="7" t="s">
        <v>142</v>
      </c>
      <c r="AZ71" s="7" t="s">
        <v>142</v>
      </c>
      <c r="BA71" s="7" t="s">
        <v>86</v>
      </c>
      <c r="BB71" s="7" t="s">
        <v>81</v>
      </c>
      <c r="BC71" s="7" t="s">
        <v>142</v>
      </c>
      <c r="BD71" s="7" t="s">
        <v>70</v>
      </c>
      <c r="BE71" s="7" t="s">
        <v>142</v>
      </c>
      <c r="BF71" s="7" t="s">
        <v>142</v>
      </c>
      <c r="BG71" s="7" t="s">
        <v>261</v>
      </c>
      <c r="BH71" s="7" t="s">
        <v>142</v>
      </c>
      <c r="BI71" s="7" t="s">
        <v>100</v>
      </c>
      <c r="BJ71" s="7" t="s">
        <v>63</v>
      </c>
      <c r="BK71" s="7" t="s">
        <v>75</v>
      </c>
      <c r="BL71" s="7" t="s">
        <v>168</v>
      </c>
      <c r="BM71" s="7" t="s">
        <v>1382</v>
      </c>
      <c r="BN71" s="20" t="s">
        <v>1383</v>
      </c>
      <c r="BO71" s="7" t="s">
        <v>1384</v>
      </c>
      <c r="BP71" s="8" t="s">
        <v>876</v>
      </c>
      <c r="BQ71" s="8" t="s">
        <v>184</v>
      </c>
      <c r="BR71" s="8" t="s">
        <v>877</v>
      </c>
      <c r="BS71" s="8" t="s">
        <v>878</v>
      </c>
      <c r="BT71" s="8" t="s">
        <v>861</v>
      </c>
      <c r="BU71" s="8" t="s">
        <v>880</v>
      </c>
      <c r="BV71" s="16" t="s">
        <v>142</v>
      </c>
      <c r="BW71" s="27" t="s">
        <v>178</v>
      </c>
      <c r="BX71" s="28" t="s">
        <v>1385</v>
      </c>
    </row>
    <row r="72" spans="1:76" s="6" customFormat="1" ht="37.5" customHeight="1" x14ac:dyDescent="0.35">
      <c r="A72" s="12" t="s">
        <v>132</v>
      </c>
      <c r="B72" s="7" t="s">
        <v>812</v>
      </c>
      <c r="C72" s="7" t="s">
        <v>1386</v>
      </c>
      <c r="D72" s="7" t="s">
        <v>1387</v>
      </c>
      <c r="E72" s="7" t="s">
        <v>1388</v>
      </c>
      <c r="F72" s="7" t="s">
        <v>343</v>
      </c>
      <c r="G72" s="10" t="s">
        <v>1389</v>
      </c>
      <c r="H72" s="7" t="s">
        <v>138</v>
      </c>
      <c r="I72" s="13" t="str">
        <f>TEXT(
  "2020-08-01",
  "JJ/MM/AA"
)</f>
        <v>01/08/20</v>
      </c>
      <c r="J72" s="14" t="s">
        <v>1390</v>
      </c>
      <c r="K72" s="14" t="s">
        <v>140</v>
      </c>
      <c r="L72" s="7" t="s">
        <v>141</v>
      </c>
      <c r="M72" s="7" t="s">
        <v>57</v>
      </c>
      <c r="N72" s="15" t="s">
        <v>384</v>
      </c>
      <c r="O72" s="12" t="s">
        <v>142</v>
      </c>
      <c r="P72" s="7" t="s">
        <v>143</v>
      </c>
      <c r="Q72" s="7" t="s">
        <v>289</v>
      </c>
      <c r="R72" s="7" t="s">
        <v>290</v>
      </c>
      <c r="S72" s="16" t="s">
        <v>346</v>
      </c>
      <c r="T72" s="16" t="s">
        <v>348</v>
      </c>
      <c r="U72" s="16" t="s">
        <v>347</v>
      </c>
      <c r="V72" s="16" t="s">
        <v>349</v>
      </c>
      <c r="W72" s="17" t="s">
        <v>350</v>
      </c>
      <c r="X72" s="7" t="s">
        <v>64</v>
      </c>
      <c r="Y72" s="16" t="s">
        <v>142</v>
      </c>
      <c r="Z72" s="16" t="s">
        <v>142</v>
      </c>
      <c r="AA72" s="16" t="s">
        <v>142</v>
      </c>
      <c r="AB72" s="16" t="s">
        <v>142</v>
      </c>
      <c r="AC72" s="8" t="s">
        <v>142</v>
      </c>
      <c r="AD72" s="16" t="s">
        <v>351</v>
      </c>
      <c r="AE72" s="16" t="s">
        <v>348</v>
      </c>
      <c r="AF72" s="16" t="s">
        <v>352</v>
      </c>
      <c r="AG72" s="16" t="s">
        <v>349</v>
      </c>
      <c r="AH72" s="8" t="s">
        <v>1391</v>
      </c>
      <c r="AI72" s="16" t="s">
        <v>354</v>
      </c>
      <c r="AJ72" s="16" t="s">
        <v>566</v>
      </c>
      <c r="AK72" s="16" t="s">
        <v>685</v>
      </c>
      <c r="AL72" s="16" t="s">
        <v>253</v>
      </c>
      <c r="AM72" s="8" t="s">
        <v>1392</v>
      </c>
      <c r="AN72" s="16" t="s">
        <v>356</v>
      </c>
      <c r="AO72" s="16" t="s">
        <v>202</v>
      </c>
      <c r="AP72" s="16" t="s">
        <v>203</v>
      </c>
      <c r="AQ72" s="16" t="s">
        <v>528</v>
      </c>
      <c r="AR72" s="18" t="s">
        <v>1393</v>
      </c>
      <c r="AS72" s="19" t="s">
        <v>164</v>
      </c>
      <c r="AT72" s="7" t="s">
        <v>1394</v>
      </c>
      <c r="AU72" s="7" t="s">
        <v>1395</v>
      </c>
      <c r="AV72" s="7" t="s">
        <v>167</v>
      </c>
      <c r="AW72" s="7" t="s">
        <v>142</v>
      </c>
      <c r="AX72" s="7" t="s">
        <v>142</v>
      </c>
      <c r="AY72" s="7" t="s">
        <v>142</v>
      </c>
      <c r="AZ72" s="7" t="s">
        <v>142</v>
      </c>
      <c r="BA72" s="7" t="s">
        <v>86</v>
      </c>
      <c r="BB72" s="7" t="s">
        <v>142</v>
      </c>
      <c r="BC72" s="7" t="s">
        <v>142</v>
      </c>
      <c r="BD72" s="7" t="s">
        <v>91</v>
      </c>
      <c r="BE72" s="7" t="s">
        <v>142</v>
      </c>
      <c r="BF72" s="7" t="s">
        <v>142</v>
      </c>
      <c r="BG72" s="7" t="s">
        <v>826</v>
      </c>
      <c r="BH72" s="7" t="s">
        <v>142</v>
      </c>
      <c r="BI72" s="7" t="s">
        <v>102</v>
      </c>
      <c r="BJ72" s="7" t="s">
        <v>63</v>
      </c>
      <c r="BK72" s="7" t="s">
        <v>75</v>
      </c>
      <c r="BL72" s="7" t="s">
        <v>168</v>
      </c>
      <c r="BM72" s="7" t="s">
        <v>1396</v>
      </c>
      <c r="BN72" s="20" t="s">
        <v>1397</v>
      </c>
      <c r="BO72" s="7" t="s">
        <v>1398</v>
      </c>
      <c r="BP72" s="8" t="s">
        <v>215</v>
      </c>
      <c r="BQ72" s="8" t="s">
        <v>385</v>
      </c>
      <c r="BR72" s="8" t="s">
        <v>830</v>
      </c>
      <c r="BS72" s="8" t="s">
        <v>142</v>
      </c>
      <c r="BT72" s="8" t="s">
        <v>142</v>
      </c>
      <c r="BU72" s="8" t="s">
        <v>142</v>
      </c>
      <c r="BV72" s="16" t="s">
        <v>142</v>
      </c>
      <c r="BW72" s="27" t="s">
        <v>178</v>
      </c>
      <c r="BX72" s="28" t="s">
        <v>1399</v>
      </c>
    </row>
    <row r="73" spans="1:76" s="6" customFormat="1" ht="37.5" customHeight="1" x14ac:dyDescent="0.35">
      <c r="A73" s="12" t="s">
        <v>132</v>
      </c>
      <c r="B73" s="7" t="s">
        <v>812</v>
      </c>
      <c r="C73" s="7" t="s">
        <v>1400</v>
      </c>
      <c r="D73" s="7" t="s">
        <v>1401</v>
      </c>
      <c r="E73" s="7" t="s">
        <v>1402</v>
      </c>
      <c r="F73" s="7" t="s">
        <v>343</v>
      </c>
      <c r="G73" s="10" t="s">
        <v>384</v>
      </c>
      <c r="H73" s="7" t="s">
        <v>138</v>
      </c>
      <c r="I73" s="13" t="str">
        <f>TEXT(
  "2018-01-25",
  "JJ/MM/AA"
)</f>
        <v>25/01/18</v>
      </c>
      <c r="J73" s="14" t="s">
        <v>1403</v>
      </c>
      <c r="K73" s="14" t="s">
        <v>140</v>
      </c>
      <c r="L73" s="7" t="s">
        <v>141</v>
      </c>
      <c r="M73" s="7" t="s">
        <v>57</v>
      </c>
      <c r="N73" s="15" t="s">
        <v>384</v>
      </c>
      <c r="O73" s="12" t="s">
        <v>142</v>
      </c>
      <c r="P73" s="7" t="s">
        <v>143</v>
      </c>
      <c r="Q73" s="7" t="s">
        <v>369</v>
      </c>
      <c r="R73" s="7" t="s">
        <v>370</v>
      </c>
      <c r="S73" s="16" t="s">
        <v>1404</v>
      </c>
      <c r="T73" s="16" t="s">
        <v>347</v>
      </c>
      <c r="U73" s="16" t="s">
        <v>347</v>
      </c>
      <c r="V73" s="16" t="s">
        <v>349</v>
      </c>
      <c r="W73" s="17" t="s">
        <v>372</v>
      </c>
      <c r="X73" s="7" t="s">
        <v>64</v>
      </c>
      <c r="Y73" s="16" t="s">
        <v>142</v>
      </c>
      <c r="Z73" s="16" t="s">
        <v>142</v>
      </c>
      <c r="AA73" s="16" t="s">
        <v>142</v>
      </c>
      <c r="AB73" s="16" t="s">
        <v>142</v>
      </c>
      <c r="AC73" s="8" t="s">
        <v>142</v>
      </c>
      <c r="AD73" s="16" t="s">
        <v>192</v>
      </c>
      <c r="AE73" s="16" t="s">
        <v>347</v>
      </c>
      <c r="AF73" s="16" t="s">
        <v>352</v>
      </c>
      <c r="AG73" s="16" t="s">
        <v>194</v>
      </c>
      <c r="AH73" s="8" t="s">
        <v>1405</v>
      </c>
      <c r="AI73" s="16" t="s">
        <v>1406</v>
      </c>
      <c r="AJ73" s="16" t="s">
        <v>566</v>
      </c>
      <c r="AK73" s="16" t="s">
        <v>685</v>
      </c>
      <c r="AL73" s="16" t="s">
        <v>253</v>
      </c>
      <c r="AM73" s="8" t="s">
        <v>1407</v>
      </c>
      <c r="AN73" s="16" t="s">
        <v>1408</v>
      </c>
      <c r="AO73" s="16" t="s">
        <v>202</v>
      </c>
      <c r="AP73" s="16" t="s">
        <v>203</v>
      </c>
      <c r="AQ73" s="16" t="s">
        <v>528</v>
      </c>
      <c r="AR73" s="18" t="s">
        <v>1409</v>
      </c>
      <c r="AS73" s="19" t="s">
        <v>164</v>
      </c>
      <c r="AT73" s="7" t="s">
        <v>1410</v>
      </c>
      <c r="AU73" s="7" t="s">
        <v>1411</v>
      </c>
      <c r="AV73" s="7" t="s">
        <v>167</v>
      </c>
      <c r="AW73" s="7" t="s">
        <v>142</v>
      </c>
      <c r="AX73" s="7" t="s">
        <v>142</v>
      </c>
      <c r="AY73" s="7" t="s">
        <v>142</v>
      </c>
      <c r="AZ73" s="7" t="s">
        <v>142</v>
      </c>
      <c r="BA73" s="7" t="s">
        <v>86</v>
      </c>
      <c r="BB73" s="7" t="s">
        <v>81</v>
      </c>
      <c r="BC73" s="7" t="s">
        <v>142</v>
      </c>
      <c r="BD73" s="7" t="s">
        <v>91</v>
      </c>
      <c r="BE73" s="7" t="s">
        <v>142</v>
      </c>
      <c r="BF73" s="7" t="s">
        <v>142</v>
      </c>
      <c r="BG73" s="7" t="s">
        <v>1368</v>
      </c>
      <c r="BH73" s="7" t="s">
        <v>142</v>
      </c>
      <c r="BI73" s="7" t="s">
        <v>78</v>
      </c>
      <c r="BJ73" s="7" t="s">
        <v>63</v>
      </c>
      <c r="BK73" s="7" t="s">
        <v>75</v>
      </c>
      <c r="BL73" s="7" t="s">
        <v>168</v>
      </c>
      <c r="BM73" s="7" t="s">
        <v>1396</v>
      </c>
      <c r="BN73" s="20" t="s">
        <v>1412</v>
      </c>
      <c r="BO73" s="7" t="s">
        <v>1398</v>
      </c>
      <c r="BP73" s="8" t="s">
        <v>215</v>
      </c>
      <c r="BQ73" s="8" t="s">
        <v>385</v>
      </c>
      <c r="BR73" s="8" t="s">
        <v>830</v>
      </c>
      <c r="BS73" s="8" t="s">
        <v>175</v>
      </c>
      <c r="BT73" s="8" t="s">
        <v>338</v>
      </c>
      <c r="BU73" s="8" t="s">
        <v>176</v>
      </c>
      <c r="BV73" s="16" t="s">
        <v>142</v>
      </c>
      <c r="BW73" s="27" t="s">
        <v>178</v>
      </c>
      <c r="BX73" s="28" t="s">
        <v>1413</v>
      </c>
    </row>
    <row r="74" spans="1:76" s="6" customFormat="1" ht="37.5" customHeight="1" x14ac:dyDescent="0.35">
      <c r="A74" s="12" t="s">
        <v>132</v>
      </c>
      <c r="B74" s="7" t="s">
        <v>674</v>
      </c>
      <c r="C74" s="7" t="s">
        <v>1414</v>
      </c>
      <c r="D74" s="7" t="s">
        <v>1415</v>
      </c>
      <c r="E74" s="7" t="s">
        <v>1416</v>
      </c>
      <c r="F74" s="7" t="s">
        <v>119</v>
      </c>
      <c r="G74" s="10" t="s">
        <v>695</v>
      </c>
      <c r="H74" s="7" t="s">
        <v>138</v>
      </c>
      <c r="I74" s="13" t="str">
        <f>TEXT(
  "2018-01-25",
  "JJ/MM/AA"
)</f>
        <v>25/01/18</v>
      </c>
      <c r="J74" s="14" t="s">
        <v>1152</v>
      </c>
      <c r="K74" s="14" t="s">
        <v>140</v>
      </c>
      <c r="L74" s="7" t="s">
        <v>141</v>
      </c>
      <c r="M74" s="7" t="s">
        <v>57</v>
      </c>
      <c r="N74" s="15" t="s">
        <v>695</v>
      </c>
      <c r="O74" s="12" t="s">
        <v>142</v>
      </c>
      <c r="P74" s="7" t="s">
        <v>143</v>
      </c>
      <c r="Q74" s="7" t="s">
        <v>517</v>
      </c>
      <c r="R74" s="7" t="s">
        <v>518</v>
      </c>
      <c r="S74" s="16" t="s">
        <v>1134</v>
      </c>
      <c r="T74" s="16" t="s">
        <v>223</v>
      </c>
      <c r="U74" s="16" t="s">
        <v>223</v>
      </c>
      <c r="V74" s="16" t="s">
        <v>520</v>
      </c>
      <c r="W74" s="17" t="s">
        <v>521</v>
      </c>
      <c r="X74" s="7" t="s">
        <v>64</v>
      </c>
      <c r="Y74" s="16" t="s">
        <v>142</v>
      </c>
      <c r="Z74" s="16" t="s">
        <v>142</v>
      </c>
      <c r="AA74" s="16" t="s">
        <v>142</v>
      </c>
      <c r="AB74" s="16" t="s">
        <v>142</v>
      </c>
      <c r="AC74" s="8" t="s">
        <v>142</v>
      </c>
      <c r="AD74" s="16" t="s">
        <v>1417</v>
      </c>
      <c r="AE74" s="16" t="s">
        <v>347</v>
      </c>
      <c r="AF74" s="16" t="s">
        <v>352</v>
      </c>
      <c r="AG74" s="16" t="s">
        <v>349</v>
      </c>
      <c r="AH74" s="8" t="s">
        <v>1418</v>
      </c>
      <c r="AI74" s="16" t="s">
        <v>1419</v>
      </c>
      <c r="AJ74" s="16" t="s">
        <v>197</v>
      </c>
      <c r="AK74" s="16" t="s">
        <v>198</v>
      </c>
      <c r="AL74" s="16" t="s">
        <v>199</v>
      </c>
      <c r="AM74" s="8" t="s">
        <v>1420</v>
      </c>
      <c r="AN74" s="16" t="s">
        <v>1421</v>
      </c>
      <c r="AO74" s="16" t="s">
        <v>202</v>
      </c>
      <c r="AP74" s="16" t="s">
        <v>203</v>
      </c>
      <c r="AQ74" s="16" t="s">
        <v>204</v>
      </c>
      <c r="AR74" s="18" t="s">
        <v>1422</v>
      </c>
      <c r="AS74" s="19" t="s">
        <v>164</v>
      </c>
      <c r="AT74" s="7" t="s">
        <v>1423</v>
      </c>
      <c r="AU74" s="7" t="s">
        <v>1424</v>
      </c>
      <c r="AV74" s="7" t="s">
        <v>167</v>
      </c>
      <c r="AW74" s="7" t="s">
        <v>142</v>
      </c>
      <c r="AX74" s="7" t="s">
        <v>142</v>
      </c>
      <c r="AY74" s="7" t="s">
        <v>142</v>
      </c>
      <c r="AZ74" s="7" t="s">
        <v>142</v>
      </c>
      <c r="BA74" s="7" t="s">
        <v>76</v>
      </c>
      <c r="BB74" s="7" t="s">
        <v>81</v>
      </c>
      <c r="BC74" s="7" t="s">
        <v>168</v>
      </c>
      <c r="BD74" s="7" t="s">
        <v>60</v>
      </c>
      <c r="BE74" s="7" t="s">
        <v>142</v>
      </c>
      <c r="BF74" s="7" t="s">
        <v>142</v>
      </c>
      <c r="BG74" s="7" t="s">
        <v>691</v>
      </c>
      <c r="BH74" s="7" t="s">
        <v>142</v>
      </c>
      <c r="BI74" s="7" t="s">
        <v>92</v>
      </c>
      <c r="BJ74" s="7" t="s">
        <v>63</v>
      </c>
      <c r="BK74" s="7" t="s">
        <v>75</v>
      </c>
      <c r="BL74" s="7" t="s">
        <v>168</v>
      </c>
      <c r="BM74" s="7" t="s">
        <v>1425</v>
      </c>
      <c r="BN74" s="20" t="s">
        <v>1426</v>
      </c>
      <c r="BO74" s="7" t="s">
        <v>1427</v>
      </c>
      <c r="BP74" s="8" t="s">
        <v>678</v>
      </c>
      <c r="BQ74" s="8" t="s">
        <v>696</v>
      </c>
      <c r="BR74" s="8" t="s">
        <v>697</v>
      </c>
      <c r="BS74" s="8" t="s">
        <v>1003</v>
      </c>
      <c r="BT74" s="8" t="s">
        <v>335</v>
      </c>
      <c r="BU74" s="8" t="s">
        <v>176</v>
      </c>
      <c r="BV74" s="16" t="s">
        <v>142</v>
      </c>
      <c r="BW74" s="27" t="s">
        <v>178</v>
      </c>
      <c r="BX74" s="28" t="s">
        <v>1428</v>
      </c>
    </row>
    <row r="75" spans="1:76" s="6" customFormat="1" ht="37.5" customHeight="1" x14ac:dyDescent="0.35">
      <c r="A75" s="12" t="s">
        <v>132</v>
      </c>
      <c r="B75" s="7" t="s">
        <v>180</v>
      </c>
      <c r="C75" s="7" t="s">
        <v>1429</v>
      </c>
      <c r="D75" s="7" t="s">
        <v>1430</v>
      </c>
      <c r="E75" s="7" t="s">
        <v>1431</v>
      </c>
      <c r="F75" s="7" t="s">
        <v>117</v>
      </c>
      <c r="G75" s="10" t="s">
        <v>213</v>
      </c>
      <c r="H75" s="7" t="s">
        <v>138</v>
      </c>
      <c r="I75" s="13" t="str">
        <f>TEXT(
  "2018-01-25",
  "JJ/MM/AA"
)</f>
        <v>25/01/18</v>
      </c>
      <c r="J75" s="14" t="s">
        <v>1432</v>
      </c>
      <c r="K75" s="14" t="s">
        <v>140</v>
      </c>
      <c r="L75" s="7" t="s">
        <v>141</v>
      </c>
      <c r="M75" s="7" t="s">
        <v>57</v>
      </c>
      <c r="N75" s="15" t="s">
        <v>213</v>
      </c>
      <c r="O75" s="12" t="s">
        <v>142</v>
      </c>
      <c r="P75" s="7" t="s">
        <v>143</v>
      </c>
      <c r="Q75" s="7" t="s">
        <v>309</v>
      </c>
      <c r="R75" s="7" t="s">
        <v>310</v>
      </c>
      <c r="S75" s="16" t="s">
        <v>311</v>
      </c>
      <c r="T75" s="16" t="s">
        <v>312</v>
      </c>
      <c r="U75" s="16" t="s">
        <v>313</v>
      </c>
      <c r="V75" s="16" t="s">
        <v>314</v>
      </c>
      <c r="W75" s="17" t="s">
        <v>315</v>
      </c>
      <c r="X75" s="7" t="s">
        <v>64</v>
      </c>
      <c r="Y75" s="16" t="s">
        <v>142</v>
      </c>
      <c r="Z75" s="16" t="s">
        <v>142</v>
      </c>
      <c r="AA75" s="16" t="s">
        <v>142</v>
      </c>
      <c r="AB75" s="16" t="s">
        <v>142</v>
      </c>
      <c r="AC75" s="8" t="s">
        <v>142</v>
      </c>
      <c r="AD75" s="16" t="s">
        <v>316</v>
      </c>
      <c r="AE75" s="16" t="s">
        <v>317</v>
      </c>
      <c r="AF75" s="16" t="s">
        <v>318</v>
      </c>
      <c r="AG75" s="16" t="s">
        <v>319</v>
      </c>
      <c r="AH75" s="8" t="s">
        <v>1433</v>
      </c>
      <c r="AI75" s="16" t="s">
        <v>321</v>
      </c>
      <c r="AJ75" s="16" t="s">
        <v>322</v>
      </c>
      <c r="AK75" s="16" t="s">
        <v>323</v>
      </c>
      <c r="AL75" s="16" t="s">
        <v>324</v>
      </c>
      <c r="AM75" s="8" t="s">
        <v>1434</v>
      </c>
      <c r="AN75" s="16" t="s">
        <v>326</v>
      </c>
      <c r="AO75" s="16" t="s">
        <v>244</v>
      </c>
      <c r="AP75" s="16" t="s">
        <v>1435</v>
      </c>
      <c r="AQ75" s="16" t="s">
        <v>1436</v>
      </c>
      <c r="AR75" s="18" t="s">
        <v>1437</v>
      </c>
      <c r="AS75" s="19" t="s">
        <v>164</v>
      </c>
      <c r="AT75" s="7" t="s">
        <v>1438</v>
      </c>
      <c r="AU75" s="7" t="s">
        <v>1439</v>
      </c>
      <c r="AV75" s="7" t="s">
        <v>167</v>
      </c>
      <c r="AW75" s="7" t="s">
        <v>142</v>
      </c>
      <c r="AX75" s="7" t="s">
        <v>142</v>
      </c>
      <c r="AY75" s="7" t="s">
        <v>142</v>
      </c>
      <c r="AZ75" s="7" t="s">
        <v>142</v>
      </c>
      <c r="BA75" s="7" t="s">
        <v>69</v>
      </c>
      <c r="BB75" s="7" t="s">
        <v>59</v>
      </c>
      <c r="BC75" s="7" t="s">
        <v>168</v>
      </c>
      <c r="BD75" s="7" t="s">
        <v>85</v>
      </c>
      <c r="BE75" s="7" t="s">
        <v>142</v>
      </c>
      <c r="BF75" s="7" t="s">
        <v>142</v>
      </c>
      <c r="BG75" s="7" t="s">
        <v>261</v>
      </c>
      <c r="BH75" s="7" t="s">
        <v>142</v>
      </c>
      <c r="BI75" s="7" t="s">
        <v>90</v>
      </c>
      <c r="BJ75" s="7" t="s">
        <v>63</v>
      </c>
      <c r="BK75" s="7" t="s">
        <v>75</v>
      </c>
      <c r="BL75" s="7" t="s">
        <v>168</v>
      </c>
      <c r="BM75" s="7" t="s">
        <v>1440</v>
      </c>
      <c r="BN75" s="20" t="s">
        <v>1441</v>
      </c>
      <c r="BO75" s="7" t="s">
        <v>1442</v>
      </c>
      <c r="BP75" s="8" t="s">
        <v>211</v>
      </c>
      <c r="BQ75" s="8" t="s">
        <v>184</v>
      </c>
      <c r="BR75" s="8" t="s">
        <v>412</v>
      </c>
      <c r="BS75" s="8" t="s">
        <v>533</v>
      </c>
      <c r="BT75" s="8" t="s">
        <v>338</v>
      </c>
      <c r="BU75" s="8" t="s">
        <v>307</v>
      </c>
      <c r="BV75" s="16" t="s">
        <v>142</v>
      </c>
      <c r="BW75" s="27" t="s">
        <v>178</v>
      </c>
      <c r="BX75" s="28" t="s">
        <v>1443</v>
      </c>
    </row>
    <row r="76" spans="1:76" s="6" customFormat="1" ht="37.5" customHeight="1" x14ac:dyDescent="0.35">
      <c r="A76" s="12" t="s">
        <v>132</v>
      </c>
      <c r="B76" s="7" t="s">
        <v>303</v>
      </c>
      <c r="C76" s="7" t="s">
        <v>1444</v>
      </c>
      <c r="D76" s="7" t="s">
        <v>1445</v>
      </c>
      <c r="E76" s="7" t="s">
        <v>1446</v>
      </c>
      <c r="F76" s="7" t="s">
        <v>112</v>
      </c>
      <c r="G76" s="10" t="s">
        <v>1447</v>
      </c>
      <c r="H76" s="7" t="s">
        <v>138</v>
      </c>
      <c r="I76" s="13" t="str">
        <f>TEXT(
  "2021-08-01",
  "JJ/MM/AA"
)</f>
        <v>01/08/21</v>
      </c>
      <c r="J76" s="14" t="s">
        <v>142</v>
      </c>
      <c r="K76" s="14" t="s">
        <v>140</v>
      </c>
      <c r="L76" s="7" t="s">
        <v>141</v>
      </c>
      <c r="M76" s="7" t="s">
        <v>57</v>
      </c>
      <c r="N76" s="15" t="s">
        <v>1448</v>
      </c>
      <c r="O76" s="12" t="s">
        <v>142</v>
      </c>
      <c r="P76" s="7" t="s">
        <v>142</v>
      </c>
      <c r="Q76" s="7" t="s">
        <v>779</v>
      </c>
      <c r="R76" s="7" t="s">
        <v>779</v>
      </c>
      <c r="S76" s="16" t="s">
        <v>256</v>
      </c>
      <c r="T76" s="16" t="s">
        <v>779</v>
      </c>
      <c r="U76" s="16" t="s">
        <v>779</v>
      </c>
      <c r="V76" s="16" t="s">
        <v>779</v>
      </c>
      <c r="W76" s="17" t="s">
        <v>150</v>
      </c>
      <c r="X76" s="7" t="s">
        <v>64</v>
      </c>
      <c r="Y76" s="16" t="s">
        <v>142</v>
      </c>
      <c r="Z76" s="16" t="s">
        <v>142</v>
      </c>
      <c r="AA76" s="16" t="s">
        <v>142</v>
      </c>
      <c r="AB76" s="16" t="s">
        <v>142</v>
      </c>
      <c r="AC76" s="8" t="s">
        <v>142</v>
      </c>
      <c r="AD76" s="16" t="s">
        <v>142</v>
      </c>
      <c r="AE76" s="16" t="s">
        <v>142</v>
      </c>
      <c r="AF76" s="16" t="s">
        <v>142</v>
      </c>
      <c r="AG76" s="16" t="s">
        <v>142</v>
      </c>
      <c r="AH76" s="8" t="s">
        <v>142</v>
      </c>
      <c r="AI76" s="16" t="s">
        <v>256</v>
      </c>
      <c r="AJ76" s="16" t="s">
        <v>779</v>
      </c>
      <c r="AK76" s="16" t="s">
        <v>779</v>
      </c>
      <c r="AL76" s="16" t="s">
        <v>779</v>
      </c>
      <c r="AM76" s="8" t="s">
        <v>1449</v>
      </c>
      <c r="AN76" s="16" t="s">
        <v>256</v>
      </c>
      <c r="AO76" s="16" t="s">
        <v>779</v>
      </c>
      <c r="AP76" s="16" t="s">
        <v>779</v>
      </c>
      <c r="AQ76" s="16" t="s">
        <v>779</v>
      </c>
      <c r="AR76" s="18" t="s">
        <v>1450</v>
      </c>
      <c r="AS76" s="19" t="s">
        <v>164</v>
      </c>
      <c r="AT76" s="7" t="s">
        <v>1451</v>
      </c>
      <c r="AU76" s="7" t="s">
        <v>1452</v>
      </c>
      <c r="AV76" s="7" t="s">
        <v>167</v>
      </c>
      <c r="AW76" s="7" t="s">
        <v>142</v>
      </c>
      <c r="AX76" s="7" t="s">
        <v>142</v>
      </c>
      <c r="AY76" s="7" t="s">
        <v>142</v>
      </c>
      <c r="AZ76" s="7" t="s">
        <v>142</v>
      </c>
      <c r="BA76" s="7" t="s">
        <v>86</v>
      </c>
      <c r="BB76" s="7" t="s">
        <v>81</v>
      </c>
      <c r="BC76" s="7" t="s">
        <v>168</v>
      </c>
      <c r="BD76" s="7" t="s">
        <v>60</v>
      </c>
      <c r="BE76" s="7" t="s">
        <v>142</v>
      </c>
      <c r="BF76" s="7" t="s">
        <v>142</v>
      </c>
      <c r="BG76" s="7" t="s">
        <v>67</v>
      </c>
      <c r="BH76" s="7" t="s">
        <v>142</v>
      </c>
      <c r="BI76" s="7" t="s">
        <v>92</v>
      </c>
      <c r="BJ76" s="7" t="s">
        <v>63</v>
      </c>
      <c r="BK76" s="7" t="s">
        <v>142</v>
      </c>
      <c r="BL76" s="7" t="s">
        <v>68</v>
      </c>
      <c r="BM76" s="7" t="s">
        <v>1453</v>
      </c>
      <c r="BN76" s="20" t="s">
        <v>142</v>
      </c>
      <c r="BO76" s="7" t="s">
        <v>1454</v>
      </c>
      <c r="BP76" s="8" t="s">
        <v>137</v>
      </c>
      <c r="BQ76" s="8" t="s">
        <v>173</v>
      </c>
      <c r="BR76" s="8" t="s">
        <v>1448</v>
      </c>
      <c r="BS76" s="8" t="s">
        <v>142</v>
      </c>
      <c r="BT76" s="8" t="s">
        <v>142</v>
      </c>
      <c r="BU76" s="8" t="s">
        <v>142</v>
      </c>
      <c r="BV76" s="16" t="s">
        <v>142</v>
      </c>
      <c r="BW76" s="27" t="s">
        <v>178</v>
      </c>
      <c r="BX76" s="28" t="s">
        <v>1455</v>
      </c>
    </row>
    <row r="77" spans="1:76" s="6" customFormat="1" ht="37.5" customHeight="1" x14ac:dyDescent="0.35">
      <c r="A77" s="12" t="s">
        <v>132</v>
      </c>
      <c r="B77" s="7" t="s">
        <v>812</v>
      </c>
      <c r="C77" s="7" t="s">
        <v>1456</v>
      </c>
      <c r="D77" s="7" t="s">
        <v>1457</v>
      </c>
      <c r="E77" s="7" t="s">
        <v>1458</v>
      </c>
      <c r="F77" s="7" t="s">
        <v>343</v>
      </c>
      <c r="G77" s="10" t="s">
        <v>385</v>
      </c>
      <c r="H77" s="7" t="s">
        <v>138</v>
      </c>
      <c r="I77" s="13" t="str">
        <f>TEXT(
  "2018-01-25",
  "JJ/MM/AA"
)</f>
        <v>25/01/18</v>
      </c>
      <c r="J77" s="14" t="s">
        <v>1459</v>
      </c>
      <c r="K77" s="14" t="s">
        <v>140</v>
      </c>
      <c r="L77" s="7" t="s">
        <v>141</v>
      </c>
      <c r="M77" s="7" t="s">
        <v>57</v>
      </c>
      <c r="N77" s="15" t="s">
        <v>385</v>
      </c>
      <c r="O77" s="12" t="s">
        <v>142</v>
      </c>
      <c r="P77" s="7" t="s">
        <v>142</v>
      </c>
      <c r="Q77" s="7" t="s">
        <v>1355</v>
      </c>
      <c r="R77" s="7" t="s">
        <v>1356</v>
      </c>
      <c r="S77" s="16" t="s">
        <v>838</v>
      </c>
      <c r="T77" s="16" t="s">
        <v>272</v>
      </c>
      <c r="U77" s="16" t="s">
        <v>1358</v>
      </c>
      <c r="V77" s="16" t="s">
        <v>273</v>
      </c>
      <c r="W77" s="17" t="s">
        <v>1359</v>
      </c>
      <c r="X77" s="7" t="s">
        <v>64</v>
      </c>
      <c r="Y77" s="16" t="s">
        <v>142</v>
      </c>
      <c r="Z77" s="16" t="s">
        <v>142</v>
      </c>
      <c r="AA77" s="16" t="s">
        <v>142</v>
      </c>
      <c r="AB77" s="16" t="s">
        <v>142</v>
      </c>
      <c r="AC77" s="8" t="s">
        <v>142</v>
      </c>
      <c r="AD77" s="16" t="s">
        <v>142</v>
      </c>
      <c r="AE77" s="16" t="s">
        <v>142</v>
      </c>
      <c r="AF77" s="16" t="s">
        <v>142</v>
      </c>
      <c r="AG77" s="16" t="s">
        <v>142</v>
      </c>
      <c r="AH77" s="8" t="s">
        <v>142</v>
      </c>
      <c r="AI77" s="16" t="s">
        <v>1460</v>
      </c>
      <c r="AJ77" s="16" t="s">
        <v>197</v>
      </c>
      <c r="AK77" s="16" t="s">
        <v>198</v>
      </c>
      <c r="AL77" s="16" t="s">
        <v>199</v>
      </c>
      <c r="AM77" s="8" t="s">
        <v>1461</v>
      </c>
      <c r="AN77" s="16" t="s">
        <v>1462</v>
      </c>
      <c r="AO77" s="16" t="s">
        <v>202</v>
      </c>
      <c r="AP77" s="16" t="s">
        <v>203</v>
      </c>
      <c r="AQ77" s="16" t="s">
        <v>204</v>
      </c>
      <c r="AR77" s="18" t="s">
        <v>1463</v>
      </c>
      <c r="AS77" s="19" t="s">
        <v>164</v>
      </c>
      <c r="AT77" s="7" t="s">
        <v>1464</v>
      </c>
      <c r="AU77" s="7" t="s">
        <v>1465</v>
      </c>
      <c r="AV77" s="7" t="s">
        <v>167</v>
      </c>
      <c r="AW77" s="7" t="s">
        <v>142</v>
      </c>
      <c r="AX77" s="7" t="s">
        <v>142</v>
      </c>
      <c r="AY77" s="7" t="s">
        <v>142</v>
      </c>
      <c r="AZ77" s="7" t="s">
        <v>142</v>
      </c>
      <c r="BA77" s="7" t="s">
        <v>86</v>
      </c>
      <c r="BB77" s="7" t="s">
        <v>76</v>
      </c>
      <c r="BC77" s="7" t="s">
        <v>142</v>
      </c>
      <c r="BD77" s="7" t="s">
        <v>82</v>
      </c>
      <c r="BE77" s="7" t="s">
        <v>142</v>
      </c>
      <c r="BF77" s="7" t="s">
        <v>142</v>
      </c>
      <c r="BG77" s="7" t="s">
        <v>826</v>
      </c>
      <c r="BH77" s="7" t="s">
        <v>142</v>
      </c>
      <c r="BI77" s="7" t="s">
        <v>102</v>
      </c>
      <c r="BJ77" s="7" t="s">
        <v>63</v>
      </c>
      <c r="BK77" s="7" t="s">
        <v>75</v>
      </c>
      <c r="BL77" s="7" t="s">
        <v>168</v>
      </c>
      <c r="BM77" s="7" t="s">
        <v>1466</v>
      </c>
      <c r="BN77" s="20" t="s">
        <v>1467</v>
      </c>
      <c r="BO77" s="7" t="s">
        <v>1468</v>
      </c>
      <c r="BP77" s="8" t="s">
        <v>830</v>
      </c>
      <c r="BQ77" s="8" t="s">
        <v>215</v>
      </c>
      <c r="BR77" s="8" t="s">
        <v>384</v>
      </c>
      <c r="BS77" s="8" t="s">
        <v>175</v>
      </c>
      <c r="BT77" s="8" t="s">
        <v>264</v>
      </c>
      <c r="BU77" s="8" t="s">
        <v>336</v>
      </c>
      <c r="BV77" s="16" t="s">
        <v>142</v>
      </c>
      <c r="BW77" s="27" t="s">
        <v>178</v>
      </c>
      <c r="BX77" s="28" t="s">
        <v>1469</v>
      </c>
    </row>
    <row r="78" spans="1:76" s="6" customFormat="1" ht="37.5" customHeight="1" x14ac:dyDescent="0.35">
      <c r="A78" s="12" t="s">
        <v>132</v>
      </c>
      <c r="B78" s="7" t="s">
        <v>1470</v>
      </c>
      <c r="C78" s="7" t="s">
        <v>1471</v>
      </c>
      <c r="D78" s="7" t="s">
        <v>1472</v>
      </c>
      <c r="E78" s="7" t="s">
        <v>1473</v>
      </c>
      <c r="F78" s="7" t="s">
        <v>1065</v>
      </c>
      <c r="G78" s="10" t="s">
        <v>855</v>
      </c>
      <c r="H78" s="7" t="s">
        <v>138</v>
      </c>
      <c r="I78" s="13" t="str">
        <f>TEXT(
  "2018-01-25",
  "JJ/MM/AA"
)</f>
        <v>25/01/18</v>
      </c>
      <c r="J78" s="14" t="s">
        <v>1474</v>
      </c>
      <c r="K78" s="14" t="s">
        <v>140</v>
      </c>
      <c r="L78" s="7" t="s">
        <v>141</v>
      </c>
      <c r="M78" s="7" t="s">
        <v>57</v>
      </c>
      <c r="N78" s="15" t="s">
        <v>855</v>
      </c>
      <c r="O78" s="12" t="s">
        <v>142</v>
      </c>
      <c r="P78" s="7" t="s">
        <v>142</v>
      </c>
      <c r="Q78" s="7" t="s">
        <v>1475</v>
      </c>
      <c r="R78" s="7" t="s">
        <v>1476</v>
      </c>
      <c r="S78" s="16" t="s">
        <v>420</v>
      </c>
      <c r="T78" s="16" t="s">
        <v>1477</v>
      </c>
      <c r="U78" s="16" t="s">
        <v>148</v>
      </c>
      <c r="V78" s="16" t="s">
        <v>149</v>
      </c>
      <c r="W78" s="17" t="s">
        <v>315</v>
      </c>
      <c r="X78" s="7" t="s">
        <v>64</v>
      </c>
      <c r="Y78" s="16" t="s">
        <v>142</v>
      </c>
      <c r="Z78" s="16" t="s">
        <v>142</v>
      </c>
      <c r="AA78" s="16" t="s">
        <v>142</v>
      </c>
      <c r="AB78" s="16" t="s">
        <v>142</v>
      </c>
      <c r="AC78" s="8" t="s">
        <v>142</v>
      </c>
      <c r="AD78" s="16" t="s">
        <v>142</v>
      </c>
      <c r="AE78" s="16" t="s">
        <v>142</v>
      </c>
      <c r="AF78" s="16" t="s">
        <v>142</v>
      </c>
      <c r="AG78" s="16" t="s">
        <v>142</v>
      </c>
      <c r="AH78" s="8" t="s">
        <v>142</v>
      </c>
      <c r="AI78" s="16" t="s">
        <v>1478</v>
      </c>
      <c r="AJ78" s="16" t="s">
        <v>155</v>
      </c>
      <c r="AK78" s="16" t="s">
        <v>156</v>
      </c>
      <c r="AL78" s="16" t="s">
        <v>157</v>
      </c>
      <c r="AM78" s="8" t="s">
        <v>1479</v>
      </c>
      <c r="AN78" s="16" t="s">
        <v>1480</v>
      </c>
      <c r="AO78" s="16" t="s">
        <v>160</v>
      </c>
      <c r="AP78" s="16" t="s">
        <v>161</v>
      </c>
      <c r="AQ78" s="16" t="s">
        <v>162</v>
      </c>
      <c r="AR78" s="18" t="s">
        <v>1481</v>
      </c>
      <c r="AS78" s="19" t="s">
        <v>164</v>
      </c>
      <c r="AT78" s="7" t="s">
        <v>1482</v>
      </c>
      <c r="AU78" s="7" t="s">
        <v>1483</v>
      </c>
      <c r="AV78" s="7" t="s">
        <v>167</v>
      </c>
      <c r="AW78" s="7" t="s">
        <v>142</v>
      </c>
      <c r="AX78" s="7" t="s">
        <v>142</v>
      </c>
      <c r="AY78" s="7" t="s">
        <v>142</v>
      </c>
      <c r="AZ78" s="7" t="s">
        <v>142</v>
      </c>
      <c r="BA78" s="7" t="s">
        <v>86</v>
      </c>
      <c r="BB78" s="7" t="s">
        <v>81</v>
      </c>
      <c r="BC78" s="7" t="s">
        <v>142</v>
      </c>
      <c r="BD78" s="7" t="s">
        <v>66</v>
      </c>
      <c r="BE78" s="7" t="s">
        <v>142</v>
      </c>
      <c r="BF78" s="7" t="s">
        <v>142</v>
      </c>
      <c r="BG78" s="7" t="s">
        <v>691</v>
      </c>
      <c r="BH78" s="7" t="s">
        <v>142</v>
      </c>
      <c r="BI78" s="7" t="s">
        <v>102</v>
      </c>
      <c r="BJ78" s="7" t="s">
        <v>63</v>
      </c>
      <c r="BK78" s="7" t="s">
        <v>75</v>
      </c>
      <c r="BL78" s="7" t="s">
        <v>168</v>
      </c>
      <c r="BM78" s="7" t="s">
        <v>1484</v>
      </c>
      <c r="BN78" s="20" t="s">
        <v>1485</v>
      </c>
      <c r="BO78" s="7" t="s">
        <v>1486</v>
      </c>
      <c r="BP78" s="8" t="s">
        <v>876</v>
      </c>
      <c r="BQ78" s="8" t="s">
        <v>880</v>
      </c>
      <c r="BR78" s="8" t="s">
        <v>184</v>
      </c>
      <c r="BS78" s="8" t="s">
        <v>1079</v>
      </c>
      <c r="BT78" s="8" t="s">
        <v>877</v>
      </c>
      <c r="BU78" s="8" t="s">
        <v>1293</v>
      </c>
      <c r="BV78" s="16" t="s">
        <v>142</v>
      </c>
      <c r="BW78" s="27" t="s">
        <v>178</v>
      </c>
      <c r="BX78" s="28" t="s">
        <v>1487</v>
      </c>
    </row>
    <row r="79" spans="1:76" s="6" customFormat="1" ht="37.5" customHeight="1" x14ac:dyDescent="0.35">
      <c r="A79" s="12" t="s">
        <v>132</v>
      </c>
      <c r="B79" s="7" t="s">
        <v>857</v>
      </c>
      <c r="C79" s="7" t="s">
        <v>1488</v>
      </c>
      <c r="D79" s="7" t="s">
        <v>1489</v>
      </c>
      <c r="E79" s="7" t="s">
        <v>1490</v>
      </c>
      <c r="F79" s="7" t="s">
        <v>113</v>
      </c>
      <c r="G79" s="10" t="s">
        <v>880</v>
      </c>
      <c r="H79" s="7" t="s">
        <v>138</v>
      </c>
      <c r="I79" s="13" t="str">
        <f>TEXT(
  "2018-01-25",
  "JJ/MM/AA"
)</f>
        <v>25/01/18</v>
      </c>
      <c r="J79" s="14" t="s">
        <v>862</v>
      </c>
      <c r="K79" s="14" t="s">
        <v>140</v>
      </c>
      <c r="L79" s="7" t="s">
        <v>141</v>
      </c>
      <c r="M79" s="7" t="s">
        <v>57</v>
      </c>
      <c r="N79" s="15" t="s">
        <v>880</v>
      </c>
      <c r="O79" s="12" t="s">
        <v>142</v>
      </c>
      <c r="P79" s="7" t="s">
        <v>143</v>
      </c>
      <c r="Q79" s="7" t="s">
        <v>369</v>
      </c>
      <c r="R79" s="7" t="s">
        <v>370</v>
      </c>
      <c r="S79" s="16" t="s">
        <v>863</v>
      </c>
      <c r="T79" s="16" t="s">
        <v>347</v>
      </c>
      <c r="U79" s="16" t="s">
        <v>347</v>
      </c>
      <c r="V79" s="16" t="s">
        <v>523</v>
      </c>
      <c r="W79" s="17" t="s">
        <v>191</v>
      </c>
      <c r="X79" s="7" t="s">
        <v>64</v>
      </c>
      <c r="Y79" s="16" t="s">
        <v>142</v>
      </c>
      <c r="Z79" s="16" t="s">
        <v>142</v>
      </c>
      <c r="AA79" s="16" t="s">
        <v>142</v>
      </c>
      <c r="AB79" s="16" t="s">
        <v>142</v>
      </c>
      <c r="AC79" s="8" t="s">
        <v>142</v>
      </c>
      <c r="AD79" s="16" t="s">
        <v>864</v>
      </c>
      <c r="AE79" s="16" t="s">
        <v>348</v>
      </c>
      <c r="AF79" s="16" t="s">
        <v>348</v>
      </c>
      <c r="AG79" s="16" t="s">
        <v>865</v>
      </c>
      <c r="AH79" s="8" t="s">
        <v>1491</v>
      </c>
      <c r="AI79" s="16" t="s">
        <v>867</v>
      </c>
      <c r="AJ79" s="16" t="s">
        <v>197</v>
      </c>
      <c r="AK79" s="16" t="s">
        <v>198</v>
      </c>
      <c r="AL79" s="16" t="s">
        <v>199</v>
      </c>
      <c r="AM79" s="8" t="s">
        <v>1492</v>
      </c>
      <c r="AN79" s="16" t="s">
        <v>869</v>
      </c>
      <c r="AO79" s="16" t="s">
        <v>202</v>
      </c>
      <c r="AP79" s="16" t="s">
        <v>203</v>
      </c>
      <c r="AQ79" s="16" t="s">
        <v>204</v>
      </c>
      <c r="AR79" s="18" t="s">
        <v>1493</v>
      </c>
      <c r="AS79" s="19" t="s">
        <v>164</v>
      </c>
      <c r="AT79" s="7" t="s">
        <v>1494</v>
      </c>
      <c r="AU79" s="7" t="s">
        <v>1495</v>
      </c>
      <c r="AV79" s="7" t="s">
        <v>167</v>
      </c>
      <c r="AW79" s="7" t="s">
        <v>142</v>
      </c>
      <c r="AX79" s="7" t="s">
        <v>142</v>
      </c>
      <c r="AY79" s="7" t="s">
        <v>142</v>
      </c>
      <c r="AZ79" s="7" t="s">
        <v>142</v>
      </c>
      <c r="BA79" s="7" t="s">
        <v>86</v>
      </c>
      <c r="BB79" s="7" t="s">
        <v>81</v>
      </c>
      <c r="BC79" s="7" t="s">
        <v>142</v>
      </c>
      <c r="BD79" s="7" t="s">
        <v>70</v>
      </c>
      <c r="BE79" s="7" t="s">
        <v>142</v>
      </c>
      <c r="BF79" s="7" t="s">
        <v>142</v>
      </c>
      <c r="BG79" s="7" t="s">
        <v>1496</v>
      </c>
      <c r="BH79" s="7" t="s">
        <v>142</v>
      </c>
      <c r="BI79" s="7" t="s">
        <v>100</v>
      </c>
      <c r="BJ79" s="7" t="s">
        <v>63</v>
      </c>
      <c r="BK79" s="7" t="s">
        <v>75</v>
      </c>
      <c r="BL79" s="7" t="s">
        <v>168</v>
      </c>
      <c r="BM79" s="7" t="s">
        <v>1497</v>
      </c>
      <c r="BN79" s="20" t="s">
        <v>1498</v>
      </c>
      <c r="BO79" s="7" t="s">
        <v>1499</v>
      </c>
      <c r="BP79" s="8" t="s">
        <v>876</v>
      </c>
      <c r="BQ79" s="8" t="s">
        <v>184</v>
      </c>
      <c r="BR79" s="8" t="s">
        <v>877</v>
      </c>
      <c r="BS79" s="8" t="s">
        <v>878</v>
      </c>
      <c r="BT79" s="8" t="s">
        <v>861</v>
      </c>
      <c r="BU79" s="8" t="s">
        <v>879</v>
      </c>
      <c r="BV79" s="16" t="s">
        <v>142</v>
      </c>
      <c r="BW79" s="27" t="s">
        <v>178</v>
      </c>
      <c r="BX79" s="28" t="s">
        <v>1500</v>
      </c>
    </row>
    <row r="80" spans="1:76" s="6" customFormat="1" ht="37.5" customHeight="1" x14ac:dyDescent="0.35">
      <c r="A80" s="12" t="s">
        <v>132</v>
      </c>
      <c r="B80" s="7" t="s">
        <v>180</v>
      </c>
      <c r="C80" s="7" t="s">
        <v>1501</v>
      </c>
      <c r="D80" s="7" t="s">
        <v>1502</v>
      </c>
      <c r="E80" s="7" t="s">
        <v>1503</v>
      </c>
      <c r="F80" s="7" t="s">
        <v>343</v>
      </c>
      <c r="G80" s="10" t="s">
        <v>383</v>
      </c>
      <c r="H80" s="7" t="s">
        <v>138</v>
      </c>
      <c r="I80" s="13" t="str">
        <f>TEXT(
  "2018-01-25",
  "JJ/MM/AA"
)</f>
        <v>25/01/18</v>
      </c>
      <c r="J80" s="14" t="s">
        <v>1504</v>
      </c>
      <c r="K80" s="14" t="s">
        <v>140</v>
      </c>
      <c r="L80" s="7" t="s">
        <v>141</v>
      </c>
      <c r="M80" s="7" t="s">
        <v>57</v>
      </c>
      <c r="N80" s="15" t="s">
        <v>383</v>
      </c>
      <c r="O80" s="12" t="s">
        <v>142</v>
      </c>
      <c r="P80" s="7" t="s">
        <v>142</v>
      </c>
      <c r="Q80" s="7" t="s">
        <v>1355</v>
      </c>
      <c r="R80" s="7" t="s">
        <v>1356</v>
      </c>
      <c r="S80" s="16" t="s">
        <v>442</v>
      </c>
      <c r="T80" s="16" t="s">
        <v>272</v>
      </c>
      <c r="U80" s="16" t="s">
        <v>1358</v>
      </c>
      <c r="V80" s="16" t="s">
        <v>273</v>
      </c>
      <c r="W80" s="17" t="s">
        <v>1359</v>
      </c>
      <c r="X80" s="7" t="s">
        <v>64</v>
      </c>
      <c r="Y80" s="16" t="s">
        <v>142</v>
      </c>
      <c r="Z80" s="16" t="s">
        <v>142</v>
      </c>
      <c r="AA80" s="16" t="s">
        <v>142</v>
      </c>
      <c r="AB80" s="16" t="s">
        <v>142</v>
      </c>
      <c r="AC80" s="8" t="s">
        <v>142</v>
      </c>
      <c r="AD80" s="16" t="s">
        <v>142</v>
      </c>
      <c r="AE80" s="16" t="s">
        <v>142</v>
      </c>
      <c r="AF80" s="16" t="s">
        <v>142</v>
      </c>
      <c r="AG80" s="16" t="s">
        <v>142</v>
      </c>
      <c r="AH80" s="8" t="s">
        <v>142</v>
      </c>
      <c r="AI80" s="16" t="s">
        <v>1505</v>
      </c>
      <c r="AJ80" s="16" t="s">
        <v>197</v>
      </c>
      <c r="AK80" s="16" t="s">
        <v>198</v>
      </c>
      <c r="AL80" s="16" t="s">
        <v>199</v>
      </c>
      <c r="AM80" s="8" t="s">
        <v>1506</v>
      </c>
      <c r="AN80" s="16" t="s">
        <v>1507</v>
      </c>
      <c r="AO80" s="16" t="s">
        <v>202</v>
      </c>
      <c r="AP80" s="16" t="s">
        <v>203</v>
      </c>
      <c r="AQ80" s="16" t="s">
        <v>204</v>
      </c>
      <c r="AR80" s="18" t="s">
        <v>1508</v>
      </c>
      <c r="AS80" s="19" t="s">
        <v>164</v>
      </c>
      <c r="AT80" s="7" t="s">
        <v>1366</v>
      </c>
      <c r="AU80" s="7" t="s">
        <v>1509</v>
      </c>
      <c r="AV80" s="7" t="s">
        <v>167</v>
      </c>
      <c r="AW80" s="7" t="s">
        <v>142</v>
      </c>
      <c r="AX80" s="7" t="s">
        <v>142</v>
      </c>
      <c r="AY80" s="7" t="s">
        <v>142</v>
      </c>
      <c r="AZ80" s="7" t="s">
        <v>142</v>
      </c>
      <c r="BA80" s="7" t="s">
        <v>69</v>
      </c>
      <c r="BB80" s="7" t="s">
        <v>59</v>
      </c>
      <c r="BC80" s="7" t="s">
        <v>168</v>
      </c>
      <c r="BD80" s="7" t="s">
        <v>82</v>
      </c>
      <c r="BE80" s="7" t="s">
        <v>142</v>
      </c>
      <c r="BF80" s="7" t="s">
        <v>142</v>
      </c>
      <c r="BG80" s="7" t="s">
        <v>1368</v>
      </c>
      <c r="BH80" s="7" t="s">
        <v>142</v>
      </c>
      <c r="BI80" s="7" t="s">
        <v>102</v>
      </c>
      <c r="BJ80" s="7" t="s">
        <v>63</v>
      </c>
      <c r="BK80" s="7" t="s">
        <v>75</v>
      </c>
      <c r="BL80" s="7" t="s">
        <v>168</v>
      </c>
      <c r="BM80" s="7" t="s">
        <v>1510</v>
      </c>
      <c r="BN80" s="20" t="s">
        <v>1511</v>
      </c>
      <c r="BO80" s="7" t="s">
        <v>1512</v>
      </c>
      <c r="BP80" s="8" t="s">
        <v>184</v>
      </c>
      <c r="BQ80" s="8" t="s">
        <v>212</v>
      </c>
      <c r="BR80" s="8" t="s">
        <v>213</v>
      </c>
      <c r="BS80" s="8" t="s">
        <v>211</v>
      </c>
      <c r="BT80" s="8" t="s">
        <v>385</v>
      </c>
      <c r="BU80" s="8" t="s">
        <v>384</v>
      </c>
      <c r="BV80" s="16" t="s">
        <v>142</v>
      </c>
      <c r="BW80" s="27" t="s">
        <v>178</v>
      </c>
      <c r="BX80" s="28" t="s">
        <v>1513</v>
      </c>
    </row>
    <row r="81" spans="1:76" s="6" customFormat="1" ht="37.5" customHeight="1" x14ac:dyDescent="0.35">
      <c r="A81" s="12" t="s">
        <v>132</v>
      </c>
      <c r="B81" s="7" t="s">
        <v>1514</v>
      </c>
      <c r="C81" s="7" t="s">
        <v>1515</v>
      </c>
      <c r="D81" s="7" t="s">
        <v>1516</v>
      </c>
      <c r="E81" s="7" t="s">
        <v>1517</v>
      </c>
      <c r="F81" s="7" t="s">
        <v>121</v>
      </c>
      <c r="G81" s="10" t="s">
        <v>1518</v>
      </c>
      <c r="H81" s="7" t="s">
        <v>138</v>
      </c>
      <c r="I81" s="13" t="str">
        <f>TEXT(
  "2020-05-18",
  "JJ/MM/AA"
)</f>
        <v>18/05/20</v>
      </c>
      <c r="J81" s="14" t="s">
        <v>1519</v>
      </c>
      <c r="K81" s="14" t="s">
        <v>140</v>
      </c>
      <c r="L81" s="7" t="s">
        <v>222</v>
      </c>
      <c r="M81" s="7" t="s">
        <v>57</v>
      </c>
      <c r="N81" s="15" t="s">
        <v>214</v>
      </c>
      <c r="O81" s="12" t="s">
        <v>142</v>
      </c>
      <c r="P81" s="7" t="s">
        <v>143</v>
      </c>
      <c r="Q81" s="7" t="s">
        <v>223</v>
      </c>
      <c r="R81" s="7" t="s">
        <v>224</v>
      </c>
      <c r="S81" s="16" t="s">
        <v>225</v>
      </c>
      <c r="T81" s="16" t="s">
        <v>226</v>
      </c>
      <c r="U81" s="16" t="s">
        <v>226</v>
      </c>
      <c r="V81" s="16" t="s">
        <v>227</v>
      </c>
      <c r="W81" s="17" t="s">
        <v>228</v>
      </c>
      <c r="X81" s="7" t="s">
        <v>64</v>
      </c>
      <c r="Y81" s="16" t="s">
        <v>142</v>
      </c>
      <c r="Z81" s="16" t="s">
        <v>142</v>
      </c>
      <c r="AA81" s="16" t="s">
        <v>142</v>
      </c>
      <c r="AB81" s="16" t="s">
        <v>142</v>
      </c>
      <c r="AC81" s="8" t="s">
        <v>142</v>
      </c>
      <c r="AD81" s="16" t="s">
        <v>229</v>
      </c>
      <c r="AE81" s="16" t="s">
        <v>226</v>
      </c>
      <c r="AF81" s="16" t="s">
        <v>149</v>
      </c>
      <c r="AG81" s="16" t="s">
        <v>227</v>
      </c>
      <c r="AH81" s="8" t="s">
        <v>1520</v>
      </c>
      <c r="AI81" s="16" t="s">
        <v>231</v>
      </c>
      <c r="AJ81" s="16" t="s">
        <v>155</v>
      </c>
      <c r="AK81" s="16" t="s">
        <v>156</v>
      </c>
      <c r="AL81" s="16" t="s">
        <v>157</v>
      </c>
      <c r="AM81" s="8" t="s">
        <v>1521</v>
      </c>
      <c r="AN81" s="16" t="s">
        <v>233</v>
      </c>
      <c r="AO81" s="16" t="s">
        <v>160</v>
      </c>
      <c r="AP81" s="16" t="s">
        <v>161</v>
      </c>
      <c r="AQ81" s="16" t="s">
        <v>162</v>
      </c>
      <c r="AR81" s="18" t="s">
        <v>1522</v>
      </c>
      <c r="AS81" s="19" t="s">
        <v>164</v>
      </c>
      <c r="AT81" s="7" t="s">
        <v>1523</v>
      </c>
      <c r="AU81" s="7" t="s">
        <v>1524</v>
      </c>
      <c r="AV81" s="7" t="s">
        <v>167</v>
      </c>
      <c r="AW81" s="7" t="s">
        <v>142</v>
      </c>
      <c r="AX81" s="7" t="s">
        <v>142</v>
      </c>
      <c r="AY81" s="7" t="s">
        <v>142</v>
      </c>
      <c r="AZ81" s="7" t="s">
        <v>142</v>
      </c>
      <c r="BA81" s="7" t="s">
        <v>86</v>
      </c>
      <c r="BB81" s="7" t="s">
        <v>142</v>
      </c>
      <c r="BC81" s="7" t="s">
        <v>168</v>
      </c>
      <c r="BD81" s="7" t="s">
        <v>82</v>
      </c>
      <c r="BE81" s="7" t="s">
        <v>142</v>
      </c>
      <c r="BF81" s="7" t="s">
        <v>142</v>
      </c>
      <c r="BG81" s="7" t="s">
        <v>714</v>
      </c>
      <c r="BH81" s="7" t="s">
        <v>142</v>
      </c>
      <c r="BI81" s="7" t="s">
        <v>74</v>
      </c>
      <c r="BJ81" s="7" t="s">
        <v>63</v>
      </c>
      <c r="BK81" s="7" t="s">
        <v>142</v>
      </c>
      <c r="BL81" s="7" t="s">
        <v>103</v>
      </c>
      <c r="BM81" s="7" t="s">
        <v>1525</v>
      </c>
      <c r="BN81" s="20" t="s">
        <v>1526</v>
      </c>
      <c r="BO81" s="7" t="s">
        <v>1527</v>
      </c>
      <c r="BP81" s="8" t="s">
        <v>385</v>
      </c>
      <c r="BQ81" s="8" t="s">
        <v>432</v>
      </c>
      <c r="BR81" s="8" t="s">
        <v>1003</v>
      </c>
      <c r="BS81" s="8" t="s">
        <v>214</v>
      </c>
      <c r="BT81" s="8" t="s">
        <v>142</v>
      </c>
      <c r="BU81" s="8" t="s">
        <v>142</v>
      </c>
      <c r="BV81" s="16" t="s">
        <v>142</v>
      </c>
      <c r="BW81" s="27" t="s">
        <v>178</v>
      </c>
      <c r="BX81" s="28" t="s">
        <v>1528</v>
      </c>
    </row>
    <row r="82" spans="1:76" s="6" customFormat="1" ht="37.5" customHeight="1" x14ac:dyDescent="0.35">
      <c r="A82" s="12" t="s">
        <v>132</v>
      </c>
      <c r="B82" s="7" t="s">
        <v>1514</v>
      </c>
      <c r="C82" s="7" t="s">
        <v>1529</v>
      </c>
      <c r="D82" s="7" t="s">
        <v>1530</v>
      </c>
      <c r="E82" s="7" t="s">
        <v>1531</v>
      </c>
      <c r="F82" s="7" t="s">
        <v>113</v>
      </c>
      <c r="G82" s="10" t="s">
        <v>214</v>
      </c>
      <c r="H82" s="7" t="s">
        <v>138</v>
      </c>
      <c r="I82" s="13" t="str">
        <f>TEXT(
  "2018-01-25",
  "JJ/MM/AA"
)</f>
        <v>25/01/18</v>
      </c>
      <c r="J82" s="14" t="s">
        <v>1532</v>
      </c>
      <c r="K82" s="14" t="s">
        <v>140</v>
      </c>
      <c r="L82" s="7" t="s">
        <v>141</v>
      </c>
      <c r="M82" s="7" t="s">
        <v>57</v>
      </c>
      <c r="N82" s="15" t="s">
        <v>214</v>
      </c>
      <c r="O82" s="12" t="s">
        <v>142</v>
      </c>
      <c r="P82" s="7" t="s">
        <v>143</v>
      </c>
      <c r="Q82" s="7" t="s">
        <v>186</v>
      </c>
      <c r="R82" s="7" t="s">
        <v>187</v>
      </c>
      <c r="S82" s="16" t="s">
        <v>188</v>
      </c>
      <c r="T82" s="16" t="s">
        <v>189</v>
      </c>
      <c r="U82" s="16" t="s">
        <v>189</v>
      </c>
      <c r="V82" s="16" t="s">
        <v>190</v>
      </c>
      <c r="W82" s="17" t="s">
        <v>191</v>
      </c>
      <c r="X82" s="7" t="s">
        <v>64</v>
      </c>
      <c r="Y82" s="16" t="s">
        <v>142</v>
      </c>
      <c r="Z82" s="16" t="s">
        <v>142</v>
      </c>
      <c r="AA82" s="16" t="s">
        <v>142</v>
      </c>
      <c r="AB82" s="16" t="s">
        <v>142</v>
      </c>
      <c r="AC82" s="8" t="s">
        <v>142</v>
      </c>
      <c r="AD82" s="16" t="s">
        <v>192</v>
      </c>
      <c r="AE82" s="16" t="s">
        <v>189</v>
      </c>
      <c r="AF82" s="16" t="s">
        <v>193</v>
      </c>
      <c r="AG82" s="16" t="s">
        <v>194</v>
      </c>
      <c r="AH82" s="8" t="s">
        <v>1533</v>
      </c>
      <c r="AI82" s="16" t="s">
        <v>196</v>
      </c>
      <c r="AJ82" s="16" t="s">
        <v>197</v>
      </c>
      <c r="AK82" s="16" t="s">
        <v>198</v>
      </c>
      <c r="AL82" s="16" t="s">
        <v>199</v>
      </c>
      <c r="AM82" s="8" t="s">
        <v>1534</v>
      </c>
      <c r="AN82" s="16" t="s">
        <v>201</v>
      </c>
      <c r="AO82" s="16" t="s">
        <v>202</v>
      </c>
      <c r="AP82" s="16" t="s">
        <v>203</v>
      </c>
      <c r="AQ82" s="16" t="s">
        <v>204</v>
      </c>
      <c r="AR82" s="18" t="s">
        <v>1535</v>
      </c>
      <c r="AS82" s="19" t="s">
        <v>164</v>
      </c>
      <c r="AT82" s="7" t="s">
        <v>1523</v>
      </c>
      <c r="AU82" s="7" t="s">
        <v>1524</v>
      </c>
      <c r="AV82" s="7" t="s">
        <v>167</v>
      </c>
      <c r="AW82" s="7" t="s">
        <v>142</v>
      </c>
      <c r="AX82" s="7" t="s">
        <v>142</v>
      </c>
      <c r="AY82" s="7" t="s">
        <v>142</v>
      </c>
      <c r="AZ82" s="7" t="s">
        <v>142</v>
      </c>
      <c r="BA82" s="7" t="s">
        <v>86</v>
      </c>
      <c r="BB82" s="7" t="s">
        <v>81</v>
      </c>
      <c r="BC82" s="7" t="s">
        <v>168</v>
      </c>
      <c r="BD82" s="7" t="s">
        <v>77</v>
      </c>
      <c r="BE82" s="7" t="s">
        <v>142</v>
      </c>
      <c r="BF82" s="7" t="s">
        <v>142</v>
      </c>
      <c r="BG82" s="7" t="s">
        <v>714</v>
      </c>
      <c r="BH82" s="7" t="s">
        <v>142</v>
      </c>
      <c r="BI82" s="7" t="s">
        <v>74</v>
      </c>
      <c r="BJ82" s="7" t="s">
        <v>63</v>
      </c>
      <c r="BK82" s="7" t="s">
        <v>75</v>
      </c>
      <c r="BL82" s="7" t="s">
        <v>103</v>
      </c>
      <c r="BM82" s="7" t="s">
        <v>1525</v>
      </c>
      <c r="BN82" s="20" t="s">
        <v>1536</v>
      </c>
      <c r="BO82" s="7" t="s">
        <v>1527</v>
      </c>
      <c r="BP82" s="8" t="s">
        <v>385</v>
      </c>
      <c r="BQ82" s="8" t="s">
        <v>432</v>
      </c>
      <c r="BR82" s="8" t="s">
        <v>1003</v>
      </c>
      <c r="BS82" s="8" t="s">
        <v>184</v>
      </c>
      <c r="BT82" s="8" t="s">
        <v>174</v>
      </c>
      <c r="BU82" s="8" t="s">
        <v>175</v>
      </c>
      <c r="BV82" s="16" t="s">
        <v>142</v>
      </c>
      <c r="BW82" s="27" t="s">
        <v>178</v>
      </c>
      <c r="BX82" s="28" t="s">
        <v>1537</v>
      </c>
    </row>
    <row r="83" spans="1:76" s="6" customFormat="1" ht="37.5" customHeight="1" x14ac:dyDescent="0.35">
      <c r="A83" s="12" t="s">
        <v>132</v>
      </c>
      <c r="B83" s="7" t="s">
        <v>989</v>
      </c>
      <c r="C83" s="7" t="s">
        <v>1538</v>
      </c>
      <c r="D83" s="7" t="s">
        <v>1539</v>
      </c>
      <c r="E83" s="7" t="s">
        <v>1540</v>
      </c>
      <c r="F83" s="7" t="s">
        <v>120</v>
      </c>
      <c r="G83" s="10" t="s">
        <v>1541</v>
      </c>
      <c r="H83" s="7" t="s">
        <v>138</v>
      </c>
      <c r="I83" s="13" t="str">
        <f>TEXT(
  "2018-01-25",
  "JJ/MM/AA"
)</f>
        <v>25/01/18</v>
      </c>
      <c r="J83" s="14" t="s">
        <v>1542</v>
      </c>
      <c r="K83" s="14" t="s">
        <v>140</v>
      </c>
      <c r="L83" s="7" t="s">
        <v>141</v>
      </c>
      <c r="M83" s="7" t="s">
        <v>57</v>
      </c>
      <c r="N83" s="15" t="s">
        <v>1541</v>
      </c>
      <c r="O83" s="12" t="s">
        <v>142</v>
      </c>
      <c r="P83" s="7" t="s">
        <v>143</v>
      </c>
      <c r="Q83" s="7" t="s">
        <v>517</v>
      </c>
      <c r="R83" s="7" t="s">
        <v>518</v>
      </c>
      <c r="S83" s="16" t="s">
        <v>273</v>
      </c>
      <c r="T83" s="16" t="s">
        <v>223</v>
      </c>
      <c r="U83" s="16" t="s">
        <v>223</v>
      </c>
      <c r="V83" s="16" t="s">
        <v>520</v>
      </c>
      <c r="W83" s="17" t="s">
        <v>521</v>
      </c>
      <c r="X83" s="7" t="s">
        <v>64</v>
      </c>
      <c r="Y83" s="16" t="s">
        <v>142</v>
      </c>
      <c r="Z83" s="16" t="s">
        <v>142</v>
      </c>
      <c r="AA83" s="16" t="s">
        <v>142</v>
      </c>
      <c r="AB83" s="16" t="s">
        <v>142</v>
      </c>
      <c r="AC83" s="8" t="s">
        <v>142</v>
      </c>
      <c r="AD83" s="16" t="s">
        <v>1231</v>
      </c>
      <c r="AE83" s="16" t="s">
        <v>223</v>
      </c>
      <c r="AF83" s="16" t="s">
        <v>523</v>
      </c>
      <c r="AG83" s="16" t="s">
        <v>520</v>
      </c>
      <c r="AH83" s="8" t="s">
        <v>1543</v>
      </c>
      <c r="AI83" s="16" t="s">
        <v>1233</v>
      </c>
      <c r="AJ83" s="16" t="s">
        <v>197</v>
      </c>
      <c r="AK83" s="16" t="s">
        <v>198</v>
      </c>
      <c r="AL83" s="16" t="s">
        <v>253</v>
      </c>
      <c r="AM83" s="8" t="s">
        <v>1544</v>
      </c>
      <c r="AN83" s="16" t="s">
        <v>1235</v>
      </c>
      <c r="AO83" s="16" t="s">
        <v>202</v>
      </c>
      <c r="AP83" s="16" t="s">
        <v>203</v>
      </c>
      <c r="AQ83" s="16" t="s">
        <v>528</v>
      </c>
      <c r="AR83" s="18" t="s">
        <v>1545</v>
      </c>
      <c r="AS83" s="19" t="s">
        <v>164</v>
      </c>
      <c r="AT83" s="7" t="s">
        <v>1546</v>
      </c>
      <c r="AU83" s="7" t="s">
        <v>1547</v>
      </c>
      <c r="AV83" s="7" t="s">
        <v>167</v>
      </c>
      <c r="AW83" s="7" t="s">
        <v>142</v>
      </c>
      <c r="AX83" s="7" t="s">
        <v>142</v>
      </c>
      <c r="AY83" s="7" t="s">
        <v>142</v>
      </c>
      <c r="AZ83" s="7" t="s">
        <v>142</v>
      </c>
      <c r="BA83" s="7" t="s">
        <v>86</v>
      </c>
      <c r="BB83" s="7" t="s">
        <v>81</v>
      </c>
      <c r="BC83" s="7" t="s">
        <v>168</v>
      </c>
      <c r="BD83" s="7" t="s">
        <v>60</v>
      </c>
      <c r="BE83" s="7" t="s">
        <v>142</v>
      </c>
      <c r="BF83" s="7" t="s">
        <v>142</v>
      </c>
      <c r="BG83" s="7" t="s">
        <v>714</v>
      </c>
      <c r="BH83" s="7" t="s">
        <v>142</v>
      </c>
      <c r="BI83" s="7" t="s">
        <v>92</v>
      </c>
      <c r="BJ83" s="7" t="s">
        <v>63</v>
      </c>
      <c r="BK83" s="7" t="s">
        <v>75</v>
      </c>
      <c r="BL83" s="7" t="s">
        <v>103</v>
      </c>
      <c r="BM83" s="7" t="s">
        <v>1548</v>
      </c>
      <c r="BN83" s="20" t="s">
        <v>1549</v>
      </c>
      <c r="BO83" s="7" t="s">
        <v>1550</v>
      </c>
      <c r="BP83" s="8" t="s">
        <v>385</v>
      </c>
      <c r="BQ83" s="8" t="s">
        <v>432</v>
      </c>
      <c r="BR83" s="8" t="s">
        <v>214</v>
      </c>
      <c r="BS83" s="8" t="s">
        <v>533</v>
      </c>
      <c r="BT83" s="8" t="s">
        <v>307</v>
      </c>
      <c r="BU83" s="8" t="s">
        <v>176</v>
      </c>
      <c r="BV83" s="16" t="s">
        <v>142</v>
      </c>
      <c r="BW83" s="27" t="s">
        <v>178</v>
      </c>
      <c r="BX83" s="28" t="s">
        <v>1551</v>
      </c>
    </row>
    <row r="84" spans="1:76" s="6" customFormat="1" ht="37.5" customHeight="1" x14ac:dyDescent="0.35">
      <c r="A84" s="12" t="s">
        <v>132</v>
      </c>
      <c r="B84" s="7" t="s">
        <v>989</v>
      </c>
      <c r="C84" s="7" t="s">
        <v>1552</v>
      </c>
      <c r="D84" s="7" t="s">
        <v>1553</v>
      </c>
      <c r="E84" s="7" t="s">
        <v>1554</v>
      </c>
      <c r="F84" s="7" t="s">
        <v>119</v>
      </c>
      <c r="G84" s="10" t="s">
        <v>1555</v>
      </c>
      <c r="H84" s="7" t="s">
        <v>138</v>
      </c>
      <c r="I84" s="13" t="str">
        <f>TEXT(
  "2020-12-02",
  "JJ/MM/AA"
)</f>
        <v>02/12/20</v>
      </c>
      <c r="J84" s="14" t="s">
        <v>1542</v>
      </c>
      <c r="K84" s="14" t="s">
        <v>140</v>
      </c>
      <c r="L84" s="7" t="s">
        <v>222</v>
      </c>
      <c r="M84" s="7" t="s">
        <v>57</v>
      </c>
      <c r="N84" s="15" t="s">
        <v>1541</v>
      </c>
      <c r="O84" s="12" t="s">
        <v>142</v>
      </c>
      <c r="P84" s="7" t="s">
        <v>143</v>
      </c>
      <c r="Q84" s="7" t="s">
        <v>392</v>
      </c>
      <c r="R84" s="7" t="s">
        <v>1213</v>
      </c>
      <c r="S84" s="16" t="s">
        <v>1214</v>
      </c>
      <c r="T84" s="16" t="s">
        <v>421</v>
      </c>
      <c r="U84" s="16" t="s">
        <v>588</v>
      </c>
      <c r="V84" s="16" t="s">
        <v>1215</v>
      </c>
      <c r="W84" s="17" t="s">
        <v>248</v>
      </c>
      <c r="X84" s="7" t="s">
        <v>80</v>
      </c>
      <c r="Y84" s="16" t="s">
        <v>142</v>
      </c>
      <c r="Z84" s="16" t="s">
        <v>142</v>
      </c>
      <c r="AA84" s="16" t="s">
        <v>142</v>
      </c>
      <c r="AB84" s="16" t="s">
        <v>142</v>
      </c>
      <c r="AC84" s="8" t="s">
        <v>142</v>
      </c>
      <c r="AD84" s="16" t="s">
        <v>1216</v>
      </c>
      <c r="AE84" s="16" t="s">
        <v>395</v>
      </c>
      <c r="AF84" s="16" t="s">
        <v>293</v>
      </c>
      <c r="AG84" s="16" t="s">
        <v>1215</v>
      </c>
      <c r="AH84" s="8" t="s">
        <v>1556</v>
      </c>
      <c r="AI84" s="16" t="s">
        <v>1218</v>
      </c>
      <c r="AJ84" s="16" t="s">
        <v>1118</v>
      </c>
      <c r="AK84" s="16" t="s">
        <v>503</v>
      </c>
      <c r="AL84" s="16" t="s">
        <v>626</v>
      </c>
      <c r="AM84" s="8" t="s">
        <v>1557</v>
      </c>
      <c r="AN84" s="16" t="s">
        <v>1220</v>
      </c>
      <c r="AO84" s="16" t="s">
        <v>256</v>
      </c>
      <c r="AP84" s="16" t="s">
        <v>257</v>
      </c>
      <c r="AQ84" s="16" t="s">
        <v>162</v>
      </c>
      <c r="AR84" s="18" t="s">
        <v>1558</v>
      </c>
      <c r="AS84" s="19" t="s">
        <v>164</v>
      </c>
      <c r="AT84" s="7" t="s">
        <v>1546</v>
      </c>
      <c r="AU84" s="7" t="s">
        <v>1559</v>
      </c>
      <c r="AV84" s="7" t="s">
        <v>167</v>
      </c>
      <c r="AW84" s="7" t="s">
        <v>142</v>
      </c>
      <c r="AX84" s="7" t="s">
        <v>142</v>
      </c>
      <c r="AY84" s="7" t="s">
        <v>142</v>
      </c>
      <c r="AZ84" s="7" t="s">
        <v>142</v>
      </c>
      <c r="BA84" s="7" t="s">
        <v>86</v>
      </c>
      <c r="BB84" s="7" t="s">
        <v>81</v>
      </c>
      <c r="BC84" s="7" t="s">
        <v>168</v>
      </c>
      <c r="BD84" s="7" t="s">
        <v>60</v>
      </c>
      <c r="BE84" s="7" t="s">
        <v>142</v>
      </c>
      <c r="BF84" s="7" t="s">
        <v>142</v>
      </c>
      <c r="BG84" s="7" t="s">
        <v>1039</v>
      </c>
      <c r="BH84" s="7" t="s">
        <v>142</v>
      </c>
      <c r="BI84" s="7" t="s">
        <v>102</v>
      </c>
      <c r="BJ84" s="7" t="s">
        <v>63</v>
      </c>
      <c r="BK84" s="7" t="s">
        <v>75</v>
      </c>
      <c r="BL84" s="7" t="s">
        <v>168</v>
      </c>
      <c r="BM84" s="7" t="s">
        <v>1548</v>
      </c>
      <c r="BN84" s="20" t="s">
        <v>1560</v>
      </c>
      <c r="BO84" s="7" t="s">
        <v>1550</v>
      </c>
      <c r="BP84" s="8" t="s">
        <v>1021</v>
      </c>
      <c r="BQ84" s="8" t="s">
        <v>385</v>
      </c>
      <c r="BR84" s="8" t="s">
        <v>137</v>
      </c>
      <c r="BS84" s="8" t="s">
        <v>307</v>
      </c>
      <c r="BT84" s="8" t="s">
        <v>142</v>
      </c>
      <c r="BU84" s="8" t="s">
        <v>142</v>
      </c>
      <c r="BV84" s="16" t="s">
        <v>142</v>
      </c>
      <c r="BW84" s="27" t="s">
        <v>178</v>
      </c>
      <c r="BX84" s="28" t="s">
        <v>1561</v>
      </c>
    </row>
    <row r="85" spans="1:76" s="6" customFormat="1" ht="37.5" customHeight="1" x14ac:dyDescent="0.35">
      <c r="A85" s="12" t="s">
        <v>132</v>
      </c>
      <c r="B85" s="7" t="s">
        <v>832</v>
      </c>
      <c r="C85" s="7" t="s">
        <v>1562</v>
      </c>
      <c r="D85" s="7" t="s">
        <v>1563</v>
      </c>
      <c r="E85" s="7" t="s">
        <v>1564</v>
      </c>
      <c r="F85" s="7" t="s">
        <v>110</v>
      </c>
      <c r="G85" s="10" t="s">
        <v>853</v>
      </c>
      <c r="H85" s="7" t="s">
        <v>138</v>
      </c>
      <c r="I85" s="13" t="str">
        <f>TEXT(
  "2020-04-01",
  "JJ/MM/AA"
)</f>
        <v>01/04/20</v>
      </c>
      <c r="J85" s="14" t="s">
        <v>837</v>
      </c>
      <c r="K85" s="14" t="s">
        <v>140</v>
      </c>
      <c r="L85" s="7" t="s">
        <v>141</v>
      </c>
      <c r="M85" s="7" t="s">
        <v>57</v>
      </c>
      <c r="N85" s="15" t="s">
        <v>853</v>
      </c>
      <c r="O85" s="12" t="s">
        <v>142</v>
      </c>
      <c r="P85" s="7" t="s">
        <v>143</v>
      </c>
      <c r="Q85" s="7" t="s">
        <v>223</v>
      </c>
      <c r="R85" s="7" t="s">
        <v>224</v>
      </c>
      <c r="S85" s="16" t="s">
        <v>193</v>
      </c>
      <c r="T85" s="16" t="s">
        <v>226</v>
      </c>
      <c r="U85" s="16" t="s">
        <v>226</v>
      </c>
      <c r="V85" s="16" t="s">
        <v>839</v>
      </c>
      <c r="W85" s="17" t="s">
        <v>840</v>
      </c>
      <c r="X85" s="7" t="s">
        <v>64</v>
      </c>
      <c r="Y85" s="16" t="s">
        <v>142</v>
      </c>
      <c r="Z85" s="16" t="s">
        <v>142</v>
      </c>
      <c r="AA85" s="16" t="s">
        <v>142</v>
      </c>
      <c r="AB85" s="16" t="s">
        <v>142</v>
      </c>
      <c r="AC85" s="8" t="s">
        <v>142</v>
      </c>
      <c r="AD85" s="16" t="s">
        <v>1565</v>
      </c>
      <c r="AE85" s="16" t="s">
        <v>226</v>
      </c>
      <c r="AF85" s="16" t="s">
        <v>149</v>
      </c>
      <c r="AG85" s="16" t="s">
        <v>227</v>
      </c>
      <c r="AH85" s="8" t="s">
        <v>1566</v>
      </c>
      <c r="AI85" s="16" t="s">
        <v>1567</v>
      </c>
      <c r="AJ85" s="16" t="s">
        <v>155</v>
      </c>
      <c r="AK85" s="16" t="s">
        <v>156</v>
      </c>
      <c r="AL85" s="16" t="s">
        <v>157</v>
      </c>
      <c r="AM85" s="8" t="s">
        <v>1568</v>
      </c>
      <c r="AN85" s="16" t="s">
        <v>1569</v>
      </c>
      <c r="AO85" s="16" t="s">
        <v>160</v>
      </c>
      <c r="AP85" s="16" t="s">
        <v>161</v>
      </c>
      <c r="AQ85" s="16" t="s">
        <v>162</v>
      </c>
      <c r="AR85" s="18" t="s">
        <v>1570</v>
      </c>
      <c r="AS85" s="19" t="s">
        <v>164</v>
      </c>
      <c r="AT85" s="7" t="s">
        <v>1571</v>
      </c>
      <c r="AU85" s="7" t="s">
        <v>1572</v>
      </c>
      <c r="AV85" s="7" t="s">
        <v>167</v>
      </c>
      <c r="AW85" s="7" t="s">
        <v>142</v>
      </c>
      <c r="AX85" s="7" t="s">
        <v>142</v>
      </c>
      <c r="AY85" s="7" t="s">
        <v>142</v>
      </c>
      <c r="AZ85" s="7" t="s">
        <v>142</v>
      </c>
      <c r="BA85" s="7" t="s">
        <v>86</v>
      </c>
      <c r="BB85" s="7" t="s">
        <v>81</v>
      </c>
      <c r="BC85" s="7" t="s">
        <v>142</v>
      </c>
      <c r="BD85" s="7" t="s">
        <v>85</v>
      </c>
      <c r="BE85" s="7" t="s">
        <v>142</v>
      </c>
      <c r="BF85" s="7" t="s">
        <v>142</v>
      </c>
      <c r="BG85" s="7" t="s">
        <v>691</v>
      </c>
      <c r="BH85" s="7" t="s">
        <v>142</v>
      </c>
      <c r="BI85" s="7" t="s">
        <v>74</v>
      </c>
      <c r="BJ85" s="7" t="s">
        <v>63</v>
      </c>
      <c r="BK85" s="7" t="s">
        <v>75</v>
      </c>
      <c r="BL85" s="7" t="s">
        <v>168</v>
      </c>
      <c r="BM85" s="7" t="s">
        <v>1573</v>
      </c>
      <c r="BN85" s="20" t="s">
        <v>1574</v>
      </c>
      <c r="BO85" s="7" t="s">
        <v>851</v>
      </c>
      <c r="BP85" s="8" t="s">
        <v>852</v>
      </c>
      <c r="BQ85" s="8" t="s">
        <v>836</v>
      </c>
      <c r="BR85" s="8" t="s">
        <v>854</v>
      </c>
      <c r="BS85" s="8" t="s">
        <v>1575</v>
      </c>
      <c r="BT85" s="8" t="s">
        <v>582</v>
      </c>
      <c r="BU85" s="8" t="s">
        <v>580</v>
      </c>
      <c r="BV85" s="16" t="s">
        <v>142</v>
      </c>
      <c r="BW85" s="27" t="s">
        <v>178</v>
      </c>
      <c r="BX85" s="28" t="s">
        <v>1576</v>
      </c>
    </row>
    <row r="86" spans="1:76" s="6" customFormat="1" ht="37.5" customHeight="1" x14ac:dyDescent="0.35">
      <c r="A86" s="12" t="s">
        <v>132</v>
      </c>
      <c r="B86" s="7" t="s">
        <v>180</v>
      </c>
      <c r="C86" s="7" t="s">
        <v>1577</v>
      </c>
      <c r="D86" s="7" t="s">
        <v>1578</v>
      </c>
      <c r="E86" s="7" t="s">
        <v>1579</v>
      </c>
      <c r="F86" s="7" t="s">
        <v>116</v>
      </c>
      <c r="G86" s="10" t="s">
        <v>412</v>
      </c>
      <c r="H86" s="7" t="s">
        <v>142</v>
      </c>
      <c r="I86" s="13" t="str">
        <f>TEXT(
  "2018-01-25",
  "JJ/MM/AA"
)</f>
        <v>25/01/18</v>
      </c>
      <c r="J86" s="14" t="s">
        <v>391</v>
      </c>
      <c r="K86" s="14" t="s">
        <v>140</v>
      </c>
      <c r="L86" s="7" t="s">
        <v>141</v>
      </c>
      <c r="M86" s="7" t="s">
        <v>57</v>
      </c>
      <c r="N86" s="15" t="s">
        <v>142</v>
      </c>
      <c r="O86" s="12" t="s">
        <v>142</v>
      </c>
      <c r="P86" s="7" t="s">
        <v>143</v>
      </c>
      <c r="Q86" s="7" t="s">
        <v>424</v>
      </c>
      <c r="R86" s="7" t="s">
        <v>887</v>
      </c>
      <c r="S86" s="16" t="s">
        <v>311</v>
      </c>
      <c r="T86" s="16" t="s">
        <v>889</v>
      </c>
      <c r="U86" s="16" t="s">
        <v>420</v>
      </c>
      <c r="V86" s="16" t="s">
        <v>193</v>
      </c>
      <c r="W86" s="17" t="s">
        <v>890</v>
      </c>
      <c r="X86" s="7" t="s">
        <v>64</v>
      </c>
      <c r="Y86" s="16" t="s">
        <v>142</v>
      </c>
      <c r="Z86" s="16" t="s">
        <v>142</v>
      </c>
      <c r="AA86" s="16" t="s">
        <v>142</v>
      </c>
      <c r="AB86" s="16" t="s">
        <v>142</v>
      </c>
      <c r="AC86" s="8" t="s">
        <v>142</v>
      </c>
      <c r="AD86" s="16" t="s">
        <v>1580</v>
      </c>
      <c r="AE86" s="16" t="s">
        <v>420</v>
      </c>
      <c r="AF86" s="16" t="s">
        <v>1581</v>
      </c>
      <c r="AG86" s="16" t="s">
        <v>193</v>
      </c>
      <c r="AH86" s="8" t="s">
        <v>1582</v>
      </c>
      <c r="AI86" s="16" t="s">
        <v>1583</v>
      </c>
      <c r="AJ86" s="16" t="s">
        <v>197</v>
      </c>
      <c r="AK86" s="16" t="s">
        <v>198</v>
      </c>
      <c r="AL86" s="16" t="s">
        <v>199</v>
      </c>
      <c r="AM86" s="8" t="s">
        <v>1584</v>
      </c>
      <c r="AN86" s="16" t="s">
        <v>1585</v>
      </c>
      <c r="AO86" s="16" t="s">
        <v>202</v>
      </c>
      <c r="AP86" s="16" t="s">
        <v>203</v>
      </c>
      <c r="AQ86" s="16" t="s">
        <v>204</v>
      </c>
      <c r="AR86" s="18" t="s">
        <v>1586</v>
      </c>
      <c r="AS86" s="19" t="s">
        <v>164</v>
      </c>
      <c r="AT86" s="7" t="s">
        <v>1587</v>
      </c>
      <c r="AU86" s="7" t="s">
        <v>1588</v>
      </c>
      <c r="AV86" s="7" t="s">
        <v>167</v>
      </c>
      <c r="AW86" s="7" t="s">
        <v>142</v>
      </c>
      <c r="AX86" s="7" t="s">
        <v>142</v>
      </c>
      <c r="AY86" s="7" t="s">
        <v>142</v>
      </c>
      <c r="AZ86" s="7" t="s">
        <v>142</v>
      </c>
      <c r="BA86" s="7" t="s">
        <v>69</v>
      </c>
      <c r="BB86" s="7" t="s">
        <v>59</v>
      </c>
      <c r="BC86" s="7" t="s">
        <v>142</v>
      </c>
      <c r="BD86" s="7" t="s">
        <v>96</v>
      </c>
      <c r="BE86" s="7" t="s">
        <v>142</v>
      </c>
      <c r="BF86" s="7" t="s">
        <v>142</v>
      </c>
      <c r="BG86" s="7" t="s">
        <v>168</v>
      </c>
      <c r="BH86" s="7" t="s">
        <v>142</v>
      </c>
      <c r="BI86" s="7" t="s">
        <v>102</v>
      </c>
      <c r="BJ86" s="7" t="s">
        <v>142</v>
      </c>
      <c r="BK86" s="7" t="s">
        <v>142</v>
      </c>
      <c r="BL86" s="7" t="s">
        <v>83</v>
      </c>
      <c r="BM86" s="7" t="s">
        <v>1589</v>
      </c>
      <c r="BN86" s="20" t="s">
        <v>1590</v>
      </c>
      <c r="BO86" s="7" t="s">
        <v>142</v>
      </c>
      <c r="BP86" s="8" t="s">
        <v>211</v>
      </c>
      <c r="BQ86" s="8" t="s">
        <v>212</v>
      </c>
      <c r="BR86" s="8" t="s">
        <v>213</v>
      </c>
      <c r="BS86" s="8" t="s">
        <v>876</v>
      </c>
      <c r="BT86" s="8" t="s">
        <v>177</v>
      </c>
      <c r="BU86" s="8" t="s">
        <v>337</v>
      </c>
      <c r="BV86" s="16" t="s">
        <v>142</v>
      </c>
      <c r="BW86" s="27" t="s">
        <v>178</v>
      </c>
      <c r="BX86" s="28" t="s">
        <v>1591</v>
      </c>
    </row>
    <row r="87" spans="1:76" s="6" customFormat="1" ht="37.5" customHeight="1" x14ac:dyDescent="0.35">
      <c r="A87" s="12" t="s">
        <v>132</v>
      </c>
      <c r="B87" s="7" t="s">
        <v>812</v>
      </c>
      <c r="C87" s="7" t="s">
        <v>1592</v>
      </c>
      <c r="D87" s="7" t="s">
        <v>1593</v>
      </c>
      <c r="E87" s="7" t="s">
        <v>1594</v>
      </c>
      <c r="F87" s="7" t="s">
        <v>343</v>
      </c>
      <c r="G87" s="10" t="s">
        <v>1595</v>
      </c>
      <c r="H87" s="7" t="s">
        <v>138</v>
      </c>
      <c r="I87" s="13" t="str">
        <f>TEXT(
  "2018-01-25",
  "JJ/MM/AA"
)</f>
        <v>25/01/18</v>
      </c>
      <c r="J87" s="14" t="s">
        <v>1596</v>
      </c>
      <c r="K87" s="14" t="s">
        <v>140</v>
      </c>
      <c r="L87" s="7" t="s">
        <v>141</v>
      </c>
      <c r="M87" s="7" t="s">
        <v>57</v>
      </c>
      <c r="N87" s="15" t="s">
        <v>1595</v>
      </c>
      <c r="O87" s="12" t="s">
        <v>142</v>
      </c>
      <c r="P87" s="7" t="s">
        <v>143</v>
      </c>
      <c r="Q87" s="7" t="s">
        <v>243</v>
      </c>
      <c r="R87" s="7" t="s">
        <v>244</v>
      </c>
      <c r="S87" s="16" t="s">
        <v>1360</v>
      </c>
      <c r="T87" s="16" t="s">
        <v>272</v>
      </c>
      <c r="U87" s="16" t="s">
        <v>272</v>
      </c>
      <c r="V87" s="16" t="s">
        <v>273</v>
      </c>
      <c r="W87" s="17" t="s">
        <v>274</v>
      </c>
      <c r="X87" s="7" t="s">
        <v>64</v>
      </c>
      <c r="Y87" s="16" t="s">
        <v>142</v>
      </c>
      <c r="Z87" s="16" t="s">
        <v>142</v>
      </c>
      <c r="AA87" s="16" t="s">
        <v>142</v>
      </c>
      <c r="AB87" s="16" t="s">
        <v>142</v>
      </c>
      <c r="AC87" s="8" t="s">
        <v>142</v>
      </c>
      <c r="AD87" s="16" t="s">
        <v>1597</v>
      </c>
      <c r="AE87" s="16" t="s">
        <v>223</v>
      </c>
      <c r="AF87" s="16" t="s">
        <v>523</v>
      </c>
      <c r="AG87" s="16" t="s">
        <v>273</v>
      </c>
      <c r="AH87" s="8" t="s">
        <v>1598</v>
      </c>
      <c r="AI87" s="16" t="s">
        <v>1599</v>
      </c>
      <c r="AJ87" s="16" t="s">
        <v>197</v>
      </c>
      <c r="AK87" s="16" t="s">
        <v>198</v>
      </c>
      <c r="AL87" s="16" t="s">
        <v>253</v>
      </c>
      <c r="AM87" s="8" t="s">
        <v>1600</v>
      </c>
      <c r="AN87" s="16" t="s">
        <v>1601</v>
      </c>
      <c r="AO87" s="16" t="s">
        <v>202</v>
      </c>
      <c r="AP87" s="16" t="s">
        <v>981</v>
      </c>
      <c r="AQ87" s="16" t="s">
        <v>1158</v>
      </c>
      <c r="AR87" s="18" t="s">
        <v>1602</v>
      </c>
      <c r="AS87" s="19" t="s">
        <v>164</v>
      </c>
      <c r="AT87" s="7" t="s">
        <v>824</v>
      </c>
      <c r="AU87" s="7" t="s">
        <v>1603</v>
      </c>
      <c r="AV87" s="7" t="s">
        <v>167</v>
      </c>
      <c r="AW87" s="7" t="s">
        <v>142</v>
      </c>
      <c r="AX87" s="7" t="s">
        <v>142</v>
      </c>
      <c r="AY87" s="7" t="s">
        <v>142</v>
      </c>
      <c r="AZ87" s="7" t="s">
        <v>142</v>
      </c>
      <c r="BA87" s="7" t="s">
        <v>86</v>
      </c>
      <c r="BB87" s="7" t="s">
        <v>81</v>
      </c>
      <c r="BC87" s="7" t="s">
        <v>142</v>
      </c>
      <c r="BD87" s="7" t="s">
        <v>89</v>
      </c>
      <c r="BE87" s="7" t="s">
        <v>142</v>
      </c>
      <c r="BF87" s="7" t="s">
        <v>142</v>
      </c>
      <c r="BG87" s="7" t="s">
        <v>826</v>
      </c>
      <c r="BH87" s="7" t="s">
        <v>142</v>
      </c>
      <c r="BI87" s="7" t="s">
        <v>74</v>
      </c>
      <c r="BJ87" s="7" t="s">
        <v>63</v>
      </c>
      <c r="BK87" s="7" t="s">
        <v>75</v>
      </c>
      <c r="BL87" s="7" t="s">
        <v>168</v>
      </c>
      <c r="BM87" s="7" t="s">
        <v>1604</v>
      </c>
      <c r="BN87" s="20" t="s">
        <v>1605</v>
      </c>
      <c r="BO87" s="7" t="s">
        <v>1606</v>
      </c>
      <c r="BP87" s="8" t="s">
        <v>385</v>
      </c>
      <c r="BQ87" s="8" t="s">
        <v>830</v>
      </c>
      <c r="BR87" s="8" t="s">
        <v>384</v>
      </c>
      <c r="BS87" s="8" t="s">
        <v>184</v>
      </c>
      <c r="BT87" s="8" t="s">
        <v>212</v>
      </c>
      <c r="BU87" s="8" t="s">
        <v>412</v>
      </c>
      <c r="BV87" s="16" t="s">
        <v>142</v>
      </c>
      <c r="BW87" s="27" t="s">
        <v>178</v>
      </c>
      <c r="BX87" s="28" t="s">
        <v>831</v>
      </c>
    </row>
    <row r="88" spans="1:76" s="6" customFormat="1" ht="37.5" customHeight="1" x14ac:dyDescent="0.35">
      <c r="A88" s="12" t="s">
        <v>132</v>
      </c>
      <c r="B88" s="7" t="s">
        <v>812</v>
      </c>
      <c r="C88" s="7" t="s">
        <v>1607</v>
      </c>
      <c r="D88" s="7" t="s">
        <v>1608</v>
      </c>
      <c r="E88" s="7" t="s">
        <v>1609</v>
      </c>
      <c r="F88" s="7" t="s">
        <v>343</v>
      </c>
      <c r="G88" s="10" t="s">
        <v>1610</v>
      </c>
      <c r="H88" s="7" t="s">
        <v>138</v>
      </c>
      <c r="I88" s="13" t="str">
        <f>TEXT(
  "2020-05-01",
  "JJ/MM/AA"
)</f>
        <v>01/05/20</v>
      </c>
      <c r="J88" s="14" t="s">
        <v>1611</v>
      </c>
      <c r="K88" s="14" t="s">
        <v>140</v>
      </c>
      <c r="L88" s="7" t="s">
        <v>141</v>
      </c>
      <c r="M88" s="7" t="s">
        <v>57</v>
      </c>
      <c r="N88" s="15" t="s">
        <v>1595</v>
      </c>
      <c r="O88" s="12" t="s">
        <v>142</v>
      </c>
      <c r="P88" s="7" t="s">
        <v>142</v>
      </c>
      <c r="Q88" s="7" t="s">
        <v>392</v>
      </c>
      <c r="R88" s="7" t="s">
        <v>541</v>
      </c>
      <c r="S88" s="16" t="s">
        <v>1612</v>
      </c>
      <c r="T88" s="16" t="s">
        <v>149</v>
      </c>
      <c r="U88" s="16" t="s">
        <v>272</v>
      </c>
      <c r="V88" s="16" t="s">
        <v>273</v>
      </c>
      <c r="W88" s="17" t="s">
        <v>1613</v>
      </c>
      <c r="X88" s="7" t="s">
        <v>64</v>
      </c>
      <c r="Y88" s="16" t="s">
        <v>142</v>
      </c>
      <c r="Z88" s="16" t="s">
        <v>142</v>
      </c>
      <c r="AA88" s="16" t="s">
        <v>142</v>
      </c>
      <c r="AB88" s="16" t="s">
        <v>142</v>
      </c>
      <c r="AC88" s="8" t="s">
        <v>142</v>
      </c>
      <c r="AD88" s="16" t="s">
        <v>142</v>
      </c>
      <c r="AE88" s="16" t="s">
        <v>142</v>
      </c>
      <c r="AF88" s="16" t="s">
        <v>142</v>
      </c>
      <c r="AG88" s="16" t="s">
        <v>142</v>
      </c>
      <c r="AH88" s="8" t="s">
        <v>142</v>
      </c>
      <c r="AI88" s="16" t="s">
        <v>1599</v>
      </c>
      <c r="AJ88" s="16" t="s">
        <v>197</v>
      </c>
      <c r="AK88" s="16" t="s">
        <v>198</v>
      </c>
      <c r="AL88" s="16" t="s">
        <v>253</v>
      </c>
      <c r="AM88" s="8" t="s">
        <v>1614</v>
      </c>
      <c r="AN88" s="16" t="s">
        <v>1615</v>
      </c>
      <c r="AO88" s="16" t="s">
        <v>256</v>
      </c>
      <c r="AP88" s="16" t="s">
        <v>257</v>
      </c>
      <c r="AQ88" s="16" t="s">
        <v>1158</v>
      </c>
      <c r="AR88" s="18" t="s">
        <v>1616</v>
      </c>
      <c r="AS88" s="19" t="s">
        <v>164</v>
      </c>
      <c r="AT88" s="7" t="s">
        <v>824</v>
      </c>
      <c r="AU88" s="7" t="s">
        <v>1617</v>
      </c>
      <c r="AV88" s="7" t="s">
        <v>167</v>
      </c>
      <c r="AW88" s="7" t="s">
        <v>142</v>
      </c>
      <c r="AX88" s="7" t="s">
        <v>142</v>
      </c>
      <c r="AY88" s="7" t="s">
        <v>142</v>
      </c>
      <c r="AZ88" s="7" t="s">
        <v>142</v>
      </c>
      <c r="BA88" s="7" t="s">
        <v>86</v>
      </c>
      <c r="BB88" s="7" t="s">
        <v>142</v>
      </c>
      <c r="BC88" s="7" t="s">
        <v>142</v>
      </c>
      <c r="BD88" s="7" t="s">
        <v>89</v>
      </c>
      <c r="BE88" s="7" t="s">
        <v>142</v>
      </c>
      <c r="BF88" s="7" t="s">
        <v>142</v>
      </c>
      <c r="BG88" s="7" t="s">
        <v>826</v>
      </c>
      <c r="BH88" s="7" t="s">
        <v>142</v>
      </c>
      <c r="BI88" s="7" t="s">
        <v>74</v>
      </c>
      <c r="BJ88" s="7" t="s">
        <v>63</v>
      </c>
      <c r="BK88" s="7" t="s">
        <v>75</v>
      </c>
      <c r="BL88" s="7" t="s">
        <v>168</v>
      </c>
      <c r="BM88" s="7" t="s">
        <v>1604</v>
      </c>
      <c r="BN88" s="20" t="s">
        <v>1618</v>
      </c>
      <c r="BO88" s="7" t="s">
        <v>1606</v>
      </c>
      <c r="BP88" s="8" t="s">
        <v>142</v>
      </c>
      <c r="BQ88" s="8" t="s">
        <v>142</v>
      </c>
      <c r="BR88" s="8" t="s">
        <v>142</v>
      </c>
      <c r="BS88" s="8" t="s">
        <v>142</v>
      </c>
      <c r="BT88" s="8" t="s">
        <v>142</v>
      </c>
      <c r="BU88" s="8" t="s">
        <v>142</v>
      </c>
      <c r="BV88" s="16" t="s">
        <v>142</v>
      </c>
      <c r="BW88" s="27" t="s">
        <v>178</v>
      </c>
      <c r="BX88" s="28" t="s">
        <v>1619</v>
      </c>
    </row>
    <row r="89" spans="1:76" s="6" customFormat="1" ht="37.5" customHeight="1" x14ac:dyDescent="0.35">
      <c r="A89" s="12" t="s">
        <v>132</v>
      </c>
      <c r="B89" s="7" t="s">
        <v>1470</v>
      </c>
      <c r="C89" s="7" t="s">
        <v>1620</v>
      </c>
      <c r="D89" s="7" t="s">
        <v>1621</v>
      </c>
      <c r="E89" s="7" t="s">
        <v>1622</v>
      </c>
      <c r="F89" s="7" t="s">
        <v>1065</v>
      </c>
      <c r="G89" s="10" t="s">
        <v>1181</v>
      </c>
      <c r="H89" s="7" t="s">
        <v>138</v>
      </c>
      <c r="I89" s="13" t="str">
        <f>TEXT(
  "2018-01-25",
  "JJ/MM/AA"
)</f>
        <v>25/01/18</v>
      </c>
      <c r="J89" s="14" t="s">
        <v>1474</v>
      </c>
      <c r="K89" s="14" t="s">
        <v>140</v>
      </c>
      <c r="L89" s="7" t="s">
        <v>141</v>
      </c>
      <c r="M89" s="7" t="s">
        <v>57</v>
      </c>
      <c r="N89" s="15" t="s">
        <v>1181</v>
      </c>
      <c r="O89" s="12" t="s">
        <v>142</v>
      </c>
      <c r="P89" s="7" t="s">
        <v>142</v>
      </c>
      <c r="Q89" s="7" t="s">
        <v>1475</v>
      </c>
      <c r="R89" s="7" t="s">
        <v>1476</v>
      </c>
      <c r="S89" s="16" t="s">
        <v>420</v>
      </c>
      <c r="T89" s="16" t="s">
        <v>1477</v>
      </c>
      <c r="U89" s="16" t="s">
        <v>148</v>
      </c>
      <c r="V89" s="16" t="s">
        <v>149</v>
      </c>
      <c r="W89" s="17" t="s">
        <v>315</v>
      </c>
      <c r="X89" s="7" t="s">
        <v>64</v>
      </c>
      <c r="Y89" s="16" t="s">
        <v>142</v>
      </c>
      <c r="Z89" s="16" t="s">
        <v>142</v>
      </c>
      <c r="AA89" s="16" t="s">
        <v>142</v>
      </c>
      <c r="AB89" s="16" t="s">
        <v>142</v>
      </c>
      <c r="AC89" s="8" t="s">
        <v>142</v>
      </c>
      <c r="AD89" s="16" t="s">
        <v>142</v>
      </c>
      <c r="AE89" s="16" t="s">
        <v>142</v>
      </c>
      <c r="AF89" s="16" t="s">
        <v>142</v>
      </c>
      <c r="AG89" s="16" t="s">
        <v>142</v>
      </c>
      <c r="AH89" s="8" t="s">
        <v>142</v>
      </c>
      <c r="AI89" s="16" t="s">
        <v>1478</v>
      </c>
      <c r="AJ89" s="16" t="s">
        <v>155</v>
      </c>
      <c r="AK89" s="16" t="s">
        <v>156</v>
      </c>
      <c r="AL89" s="16" t="s">
        <v>157</v>
      </c>
      <c r="AM89" s="8" t="s">
        <v>1623</v>
      </c>
      <c r="AN89" s="16" t="s">
        <v>1480</v>
      </c>
      <c r="AO89" s="16" t="s">
        <v>160</v>
      </c>
      <c r="AP89" s="16" t="s">
        <v>161</v>
      </c>
      <c r="AQ89" s="16" t="s">
        <v>162</v>
      </c>
      <c r="AR89" s="18" t="s">
        <v>1624</v>
      </c>
      <c r="AS89" s="19" t="s">
        <v>164</v>
      </c>
      <c r="AT89" s="7" t="s">
        <v>1625</v>
      </c>
      <c r="AU89" s="7" t="s">
        <v>1626</v>
      </c>
      <c r="AV89" s="7" t="s">
        <v>167</v>
      </c>
      <c r="AW89" s="7" t="s">
        <v>142</v>
      </c>
      <c r="AX89" s="7" t="s">
        <v>142</v>
      </c>
      <c r="AY89" s="7" t="s">
        <v>142</v>
      </c>
      <c r="AZ89" s="7" t="s">
        <v>142</v>
      </c>
      <c r="BA89" s="7" t="s">
        <v>86</v>
      </c>
      <c r="BB89" s="7" t="s">
        <v>81</v>
      </c>
      <c r="BC89" s="7" t="s">
        <v>142</v>
      </c>
      <c r="BD89" s="7" t="s">
        <v>66</v>
      </c>
      <c r="BE89" s="7" t="s">
        <v>142</v>
      </c>
      <c r="BF89" s="7" t="s">
        <v>142</v>
      </c>
      <c r="BG89" s="7" t="s">
        <v>691</v>
      </c>
      <c r="BH89" s="7" t="s">
        <v>142</v>
      </c>
      <c r="BI89" s="7" t="s">
        <v>102</v>
      </c>
      <c r="BJ89" s="7" t="s">
        <v>63</v>
      </c>
      <c r="BK89" s="7" t="s">
        <v>75</v>
      </c>
      <c r="BL89" s="7" t="s">
        <v>168</v>
      </c>
      <c r="BM89" s="7" t="s">
        <v>1627</v>
      </c>
      <c r="BN89" s="20" t="s">
        <v>1628</v>
      </c>
      <c r="BO89" s="7" t="s">
        <v>1629</v>
      </c>
      <c r="BP89" s="8" t="s">
        <v>876</v>
      </c>
      <c r="BQ89" s="8" t="s">
        <v>861</v>
      </c>
      <c r="BR89" s="8" t="s">
        <v>184</v>
      </c>
      <c r="BS89" s="8" t="s">
        <v>1080</v>
      </c>
      <c r="BT89" s="8" t="s">
        <v>877</v>
      </c>
      <c r="BU89" s="8" t="s">
        <v>1293</v>
      </c>
      <c r="BV89" s="16" t="s">
        <v>142</v>
      </c>
      <c r="BW89" s="27" t="s">
        <v>178</v>
      </c>
      <c r="BX89" s="28" t="s">
        <v>1630</v>
      </c>
    </row>
    <row r="90" spans="1:76" s="6" customFormat="1" ht="37.5" customHeight="1" x14ac:dyDescent="0.35">
      <c r="A90" s="12" t="s">
        <v>132</v>
      </c>
      <c r="B90" s="7" t="s">
        <v>719</v>
      </c>
      <c r="C90" s="7" t="s">
        <v>1631</v>
      </c>
      <c r="D90" s="7" t="s">
        <v>1632</v>
      </c>
      <c r="E90" s="7" t="s">
        <v>1633</v>
      </c>
      <c r="F90" s="7" t="s">
        <v>107</v>
      </c>
      <c r="G90" s="10" t="s">
        <v>1634</v>
      </c>
      <c r="H90" s="7" t="s">
        <v>138</v>
      </c>
      <c r="I90" s="13" t="str">
        <f>TEXT(
  "2020-10-01",
  "JJ/MM/AA"
)</f>
        <v>01/10/20</v>
      </c>
      <c r="J90" s="14" t="s">
        <v>1635</v>
      </c>
      <c r="K90" s="14" t="s">
        <v>140</v>
      </c>
      <c r="L90" s="7" t="s">
        <v>288</v>
      </c>
      <c r="M90" s="7" t="s">
        <v>58</v>
      </c>
      <c r="N90" s="15" t="s">
        <v>1634</v>
      </c>
      <c r="O90" s="12" t="s">
        <v>142</v>
      </c>
      <c r="P90" s="7" t="s">
        <v>143</v>
      </c>
      <c r="Q90" s="7" t="s">
        <v>392</v>
      </c>
      <c r="R90" s="7" t="s">
        <v>393</v>
      </c>
      <c r="S90" s="16" t="s">
        <v>394</v>
      </c>
      <c r="T90" s="16" t="s">
        <v>395</v>
      </c>
      <c r="U90" s="16" t="s">
        <v>152</v>
      </c>
      <c r="V90" s="16" t="s">
        <v>250</v>
      </c>
      <c r="W90" s="17" t="s">
        <v>248</v>
      </c>
      <c r="X90" s="7" t="s">
        <v>80</v>
      </c>
      <c r="Y90" s="16" t="s">
        <v>142</v>
      </c>
      <c r="Z90" s="16" t="s">
        <v>142</v>
      </c>
      <c r="AA90" s="16" t="s">
        <v>142</v>
      </c>
      <c r="AB90" s="16" t="s">
        <v>142</v>
      </c>
      <c r="AC90" s="8" t="s">
        <v>142</v>
      </c>
      <c r="AD90" s="16" t="s">
        <v>396</v>
      </c>
      <c r="AE90" s="16" t="s">
        <v>397</v>
      </c>
      <c r="AF90" s="16" t="s">
        <v>398</v>
      </c>
      <c r="AG90" s="16" t="s">
        <v>250</v>
      </c>
      <c r="AH90" s="8" t="s">
        <v>1636</v>
      </c>
      <c r="AI90" s="16" t="s">
        <v>400</v>
      </c>
      <c r="AJ90" s="16" t="s">
        <v>401</v>
      </c>
      <c r="AK90" s="16" t="s">
        <v>402</v>
      </c>
      <c r="AL90" s="16" t="s">
        <v>403</v>
      </c>
      <c r="AM90" s="8" t="s">
        <v>1637</v>
      </c>
      <c r="AN90" s="16" t="s">
        <v>405</v>
      </c>
      <c r="AO90" s="16" t="s">
        <v>256</v>
      </c>
      <c r="AP90" s="16" t="s">
        <v>257</v>
      </c>
      <c r="AQ90" s="16" t="s">
        <v>406</v>
      </c>
      <c r="AR90" s="18" t="s">
        <v>1638</v>
      </c>
      <c r="AS90" s="19" t="s">
        <v>164</v>
      </c>
      <c r="AT90" s="7" t="s">
        <v>1639</v>
      </c>
      <c r="AU90" s="7" t="s">
        <v>1640</v>
      </c>
      <c r="AV90" s="7" t="s">
        <v>167</v>
      </c>
      <c r="AW90" s="7" t="s">
        <v>142</v>
      </c>
      <c r="AX90" s="7" t="s">
        <v>142</v>
      </c>
      <c r="AY90" s="7" t="s">
        <v>142</v>
      </c>
      <c r="AZ90" s="7" t="s">
        <v>142</v>
      </c>
      <c r="BA90" s="7" t="s">
        <v>65</v>
      </c>
      <c r="BB90" s="7" t="s">
        <v>86</v>
      </c>
      <c r="BC90" s="7" t="s">
        <v>168</v>
      </c>
      <c r="BD90" s="7" t="s">
        <v>66</v>
      </c>
      <c r="BE90" s="7" t="s">
        <v>142</v>
      </c>
      <c r="BF90" s="7" t="s">
        <v>142</v>
      </c>
      <c r="BG90" s="7" t="s">
        <v>67</v>
      </c>
      <c r="BH90" s="7" t="s">
        <v>142</v>
      </c>
      <c r="BI90" s="7" t="s">
        <v>99</v>
      </c>
      <c r="BJ90" s="7" t="s">
        <v>63</v>
      </c>
      <c r="BK90" s="7" t="s">
        <v>75</v>
      </c>
      <c r="BL90" s="7" t="s">
        <v>68</v>
      </c>
      <c r="BM90" s="7" t="s">
        <v>1641</v>
      </c>
      <c r="BN90" s="20" t="s">
        <v>734</v>
      </c>
      <c r="BO90" s="7" t="s">
        <v>1642</v>
      </c>
      <c r="BP90" s="8" t="s">
        <v>175</v>
      </c>
      <c r="BQ90" s="8" t="s">
        <v>176</v>
      </c>
      <c r="BR90" s="8" t="s">
        <v>173</v>
      </c>
      <c r="BS90" s="8" t="s">
        <v>264</v>
      </c>
      <c r="BT90" s="8" t="s">
        <v>698</v>
      </c>
      <c r="BU90" s="8" t="s">
        <v>212</v>
      </c>
      <c r="BV90" s="16" t="s">
        <v>142</v>
      </c>
      <c r="BW90" s="27" t="s">
        <v>178</v>
      </c>
      <c r="BX90" s="28" t="s">
        <v>1643</v>
      </c>
    </row>
    <row r="91" spans="1:76" s="6" customFormat="1" ht="37.5" customHeight="1" x14ac:dyDescent="0.35">
      <c r="A91" s="12" t="s">
        <v>132</v>
      </c>
      <c r="B91" s="7" t="s">
        <v>719</v>
      </c>
      <c r="C91" s="7" t="s">
        <v>1644</v>
      </c>
      <c r="D91" s="7" t="s">
        <v>1645</v>
      </c>
      <c r="E91" s="7" t="s">
        <v>1646</v>
      </c>
      <c r="F91" s="7" t="s">
        <v>776</v>
      </c>
      <c r="G91" s="10" t="s">
        <v>265</v>
      </c>
      <c r="H91" s="7" t="s">
        <v>138</v>
      </c>
      <c r="I91" s="13" t="str">
        <f>TEXT(
  "2018-01-25",
  "JJ/MM/AA"
)</f>
        <v>25/01/18</v>
      </c>
      <c r="J91" s="14" t="s">
        <v>1635</v>
      </c>
      <c r="K91" s="14" t="s">
        <v>140</v>
      </c>
      <c r="L91" s="7" t="s">
        <v>141</v>
      </c>
      <c r="M91" s="7" t="s">
        <v>57</v>
      </c>
      <c r="N91" s="15" t="s">
        <v>265</v>
      </c>
      <c r="O91" s="12" t="s">
        <v>142</v>
      </c>
      <c r="P91" s="7" t="s">
        <v>143</v>
      </c>
      <c r="Q91" s="7" t="s">
        <v>437</v>
      </c>
      <c r="R91" s="7" t="s">
        <v>438</v>
      </c>
      <c r="S91" s="16" t="s">
        <v>317</v>
      </c>
      <c r="T91" s="16" t="s">
        <v>440</v>
      </c>
      <c r="U91" s="16" t="s">
        <v>441</v>
      </c>
      <c r="V91" s="16" t="s">
        <v>442</v>
      </c>
      <c r="W91" s="17" t="s">
        <v>443</v>
      </c>
      <c r="X91" s="7" t="s">
        <v>64</v>
      </c>
      <c r="Y91" s="16" t="s">
        <v>142</v>
      </c>
      <c r="Z91" s="16" t="s">
        <v>142</v>
      </c>
      <c r="AA91" s="16" t="s">
        <v>142</v>
      </c>
      <c r="AB91" s="16" t="s">
        <v>142</v>
      </c>
      <c r="AC91" s="8" t="s">
        <v>142</v>
      </c>
      <c r="AD91" s="16" t="s">
        <v>1647</v>
      </c>
      <c r="AE91" s="16" t="s">
        <v>441</v>
      </c>
      <c r="AF91" s="16" t="s">
        <v>314</v>
      </c>
      <c r="AG91" s="16" t="s">
        <v>445</v>
      </c>
      <c r="AH91" s="8" t="s">
        <v>1648</v>
      </c>
      <c r="AI91" s="16" t="s">
        <v>1649</v>
      </c>
      <c r="AJ91" s="16" t="s">
        <v>448</v>
      </c>
      <c r="AK91" s="16" t="s">
        <v>449</v>
      </c>
      <c r="AL91" s="16" t="s">
        <v>450</v>
      </c>
      <c r="AM91" s="8" t="s">
        <v>1650</v>
      </c>
      <c r="AN91" s="16" t="s">
        <v>1651</v>
      </c>
      <c r="AO91" s="16" t="s">
        <v>160</v>
      </c>
      <c r="AP91" s="16" t="s">
        <v>161</v>
      </c>
      <c r="AQ91" s="16" t="s">
        <v>327</v>
      </c>
      <c r="AR91" s="18" t="s">
        <v>1652</v>
      </c>
      <c r="AS91" s="19" t="s">
        <v>164</v>
      </c>
      <c r="AT91" s="7" t="s">
        <v>1653</v>
      </c>
      <c r="AU91" s="7" t="s">
        <v>1654</v>
      </c>
      <c r="AV91" s="7" t="s">
        <v>167</v>
      </c>
      <c r="AW91" s="7" t="s">
        <v>142</v>
      </c>
      <c r="AX91" s="7" t="s">
        <v>142</v>
      </c>
      <c r="AY91" s="7" t="s">
        <v>142</v>
      </c>
      <c r="AZ91" s="7" t="s">
        <v>142</v>
      </c>
      <c r="BA91" s="7" t="s">
        <v>73</v>
      </c>
      <c r="BB91" s="7" t="s">
        <v>69</v>
      </c>
      <c r="BC91" s="7" t="s">
        <v>168</v>
      </c>
      <c r="BD91" s="7" t="s">
        <v>66</v>
      </c>
      <c r="BE91" s="7" t="s">
        <v>142</v>
      </c>
      <c r="BF91" s="7" t="s">
        <v>142</v>
      </c>
      <c r="BG91" s="7" t="s">
        <v>67</v>
      </c>
      <c r="BH91" s="7" t="s">
        <v>142</v>
      </c>
      <c r="BI91" s="7" t="s">
        <v>102</v>
      </c>
      <c r="BJ91" s="7" t="s">
        <v>63</v>
      </c>
      <c r="BK91" s="7" t="s">
        <v>75</v>
      </c>
      <c r="BL91" s="7" t="s">
        <v>68</v>
      </c>
      <c r="BM91" s="7" t="s">
        <v>1655</v>
      </c>
      <c r="BN91" s="20" t="s">
        <v>1656</v>
      </c>
      <c r="BO91" s="7" t="s">
        <v>1657</v>
      </c>
      <c r="BP91" s="8" t="s">
        <v>175</v>
      </c>
      <c r="BQ91" s="8" t="s">
        <v>176</v>
      </c>
      <c r="BR91" s="8" t="s">
        <v>173</v>
      </c>
      <c r="BS91" s="8" t="s">
        <v>264</v>
      </c>
      <c r="BT91" s="8" t="s">
        <v>698</v>
      </c>
      <c r="BU91" s="8" t="s">
        <v>212</v>
      </c>
      <c r="BV91" s="16" t="s">
        <v>142</v>
      </c>
      <c r="BW91" s="27" t="s">
        <v>178</v>
      </c>
      <c r="BX91" s="28" t="s">
        <v>1658</v>
      </c>
    </row>
    <row r="92" spans="1:76" s="6" customFormat="1" ht="37.5" customHeight="1" x14ac:dyDescent="0.35">
      <c r="A92" s="12" t="s">
        <v>132</v>
      </c>
      <c r="B92" s="7" t="s">
        <v>719</v>
      </c>
      <c r="C92" s="7" t="s">
        <v>1659</v>
      </c>
      <c r="D92" s="7" t="s">
        <v>1660</v>
      </c>
      <c r="E92" s="7" t="s">
        <v>1661</v>
      </c>
      <c r="F92" s="7" t="s">
        <v>776</v>
      </c>
      <c r="G92" s="10" t="s">
        <v>1662</v>
      </c>
      <c r="H92" s="7" t="s">
        <v>138</v>
      </c>
      <c r="I92" s="13" t="str">
        <f>TEXT(
  "2021-01-01",
  "JJ/MM/AA"
)</f>
        <v>01/01/21</v>
      </c>
      <c r="J92" s="14" t="s">
        <v>1635</v>
      </c>
      <c r="K92" s="14" t="s">
        <v>140</v>
      </c>
      <c r="L92" s="7" t="s">
        <v>141</v>
      </c>
      <c r="M92" s="7" t="s">
        <v>58</v>
      </c>
      <c r="N92" s="15" t="s">
        <v>1662</v>
      </c>
      <c r="O92" s="12" t="s">
        <v>142</v>
      </c>
      <c r="P92" s="7" t="s">
        <v>143</v>
      </c>
      <c r="Q92" s="7" t="s">
        <v>392</v>
      </c>
      <c r="R92" s="7" t="s">
        <v>975</v>
      </c>
      <c r="S92" s="16" t="s">
        <v>1647</v>
      </c>
      <c r="T92" s="16" t="s">
        <v>144</v>
      </c>
      <c r="U92" s="16" t="s">
        <v>951</v>
      </c>
      <c r="V92" s="16" t="s">
        <v>523</v>
      </c>
      <c r="W92" s="17" t="s">
        <v>248</v>
      </c>
      <c r="X92" s="7" t="s">
        <v>80</v>
      </c>
      <c r="Y92" s="16" t="s">
        <v>142</v>
      </c>
      <c r="Z92" s="16" t="s">
        <v>142</v>
      </c>
      <c r="AA92" s="16" t="s">
        <v>142</v>
      </c>
      <c r="AB92" s="16" t="s">
        <v>142</v>
      </c>
      <c r="AC92" s="8" t="s">
        <v>142</v>
      </c>
      <c r="AD92" s="16" t="s">
        <v>1663</v>
      </c>
      <c r="AE92" s="16" t="s">
        <v>144</v>
      </c>
      <c r="AF92" s="16" t="s">
        <v>422</v>
      </c>
      <c r="AG92" s="16" t="s">
        <v>523</v>
      </c>
      <c r="AH92" s="8" t="s">
        <v>1664</v>
      </c>
      <c r="AI92" s="16" t="s">
        <v>908</v>
      </c>
      <c r="AJ92" s="16" t="s">
        <v>448</v>
      </c>
      <c r="AK92" s="16" t="s">
        <v>449</v>
      </c>
      <c r="AL92" s="16" t="s">
        <v>1665</v>
      </c>
      <c r="AM92" s="8" t="s">
        <v>1666</v>
      </c>
      <c r="AN92" s="16" t="s">
        <v>1667</v>
      </c>
      <c r="AO92" s="16" t="s">
        <v>256</v>
      </c>
      <c r="AP92" s="16" t="s">
        <v>257</v>
      </c>
      <c r="AQ92" s="16" t="s">
        <v>256</v>
      </c>
      <c r="AR92" s="18" t="s">
        <v>1668</v>
      </c>
      <c r="AS92" s="19" t="s">
        <v>164</v>
      </c>
      <c r="AT92" s="7" t="s">
        <v>1639</v>
      </c>
      <c r="AU92" s="7" t="s">
        <v>1669</v>
      </c>
      <c r="AV92" s="7" t="s">
        <v>167</v>
      </c>
      <c r="AW92" s="7" t="s">
        <v>142</v>
      </c>
      <c r="AX92" s="7" t="s">
        <v>142</v>
      </c>
      <c r="AY92" s="7" t="s">
        <v>142</v>
      </c>
      <c r="AZ92" s="7" t="s">
        <v>142</v>
      </c>
      <c r="BA92" s="7" t="s">
        <v>86</v>
      </c>
      <c r="BB92" s="7" t="s">
        <v>142</v>
      </c>
      <c r="BC92" s="7" t="s">
        <v>168</v>
      </c>
      <c r="BD92" s="7" t="s">
        <v>66</v>
      </c>
      <c r="BE92" s="7" t="s">
        <v>142</v>
      </c>
      <c r="BF92" s="7" t="s">
        <v>142</v>
      </c>
      <c r="BG92" s="7" t="s">
        <v>67</v>
      </c>
      <c r="BH92" s="7" t="s">
        <v>142</v>
      </c>
      <c r="BI92" s="7" t="s">
        <v>102</v>
      </c>
      <c r="BJ92" s="7" t="s">
        <v>63</v>
      </c>
      <c r="BK92" s="7" t="s">
        <v>75</v>
      </c>
      <c r="BL92" s="7" t="s">
        <v>68</v>
      </c>
      <c r="BM92" s="7" t="s">
        <v>1670</v>
      </c>
      <c r="BN92" s="20" t="s">
        <v>1671</v>
      </c>
      <c r="BO92" s="7" t="s">
        <v>1657</v>
      </c>
      <c r="BP92" s="8" t="s">
        <v>142</v>
      </c>
      <c r="BQ92" s="8" t="s">
        <v>142</v>
      </c>
      <c r="BR92" s="8" t="s">
        <v>142</v>
      </c>
      <c r="BS92" s="8" t="s">
        <v>142</v>
      </c>
      <c r="BT92" s="8" t="s">
        <v>142</v>
      </c>
      <c r="BU92" s="8" t="s">
        <v>142</v>
      </c>
      <c r="BV92" s="16" t="s">
        <v>142</v>
      </c>
      <c r="BW92" s="27" t="s">
        <v>178</v>
      </c>
      <c r="BX92" s="28" t="s">
        <v>1672</v>
      </c>
    </row>
    <row r="93" spans="1:76" s="6" customFormat="1" ht="37.5" customHeight="1" x14ac:dyDescent="0.35">
      <c r="A93" s="12" t="s">
        <v>132</v>
      </c>
      <c r="B93" s="7" t="s">
        <v>132</v>
      </c>
      <c r="C93" s="7" t="s">
        <v>1673</v>
      </c>
      <c r="D93" s="7" t="s">
        <v>1674</v>
      </c>
      <c r="E93" s="7" t="s">
        <v>1675</v>
      </c>
      <c r="F93" s="7" t="s">
        <v>118</v>
      </c>
      <c r="G93" s="10" t="s">
        <v>1676</v>
      </c>
      <c r="H93" s="7" t="s">
        <v>142</v>
      </c>
      <c r="I93" s="13" t="str">
        <f>TEXT(
  "2018-01-25",
  "JJ/MM/AA"
)</f>
        <v>25/01/18</v>
      </c>
      <c r="J93" s="14" t="s">
        <v>1677</v>
      </c>
      <c r="K93" s="14" t="s">
        <v>140</v>
      </c>
      <c r="L93" s="7" t="s">
        <v>141</v>
      </c>
      <c r="M93" s="7" t="s">
        <v>57</v>
      </c>
      <c r="N93" s="15" t="s">
        <v>142</v>
      </c>
      <c r="O93" s="12" t="s">
        <v>142</v>
      </c>
      <c r="P93" s="7" t="s">
        <v>143</v>
      </c>
      <c r="Q93" s="7" t="s">
        <v>149</v>
      </c>
      <c r="R93" s="7" t="s">
        <v>1678</v>
      </c>
      <c r="S93" s="16" t="s">
        <v>1679</v>
      </c>
      <c r="T93" s="16" t="s">
        <v>440</v>
      </c>
      <c r="U93" s="16" t="s">
        <v>441</v>
      </c>
      <c r="V93" s="16" t="s">
        <v>227</v>
      </c>
      <c r="W93" s="17" t="s">
        <v>315</v>
      </c>
      <c r="X93" s="7" t="s">
        <v>64</v>
      </c>
      <c r="Y93" s="16" t="s">
        <v>142</v>
      </c>
      <c r="Z93" s="16" t="s">
        <v>142</v>
      </c>
      <c r="AA93" s="16" t="s">
        <v>142</v>
      </c>
      <c r="AB93" s="16" t="s">
        <v>142</v>
      </c>
      <c r="AC93" s="8" t="s">
        <v>142</v>
      </c>
      <c r="AD93" s="16" t="s">
        <v>838</v>
      </c>
      <c r="AE93" s="16" t="s">
        <v>1680</v>
      </c>
      <c r="AF93" s="16" t="s">
        <v>318</v>
      </c>
      <c r="AG93" s="16" t="s">
        <v>227</v>
      </c>
      <c r="AH93" s="8" t="s">
        <v>1681</v>
      </c>
      <c r="AI93" s="16" t="s">
        <v>1682</v>
      </c>
      <c r="AJ93" s="16" t="s">
        <v>448</v>
      </c>
      <c r="AK93" s="16" t="s">
        <v>449</v>
      </c>
      <c r="AL93" s="16" t="s">
        <v>450</v>
      </c>
      <c r="AM93" s="8" t="s">
        <v>1683</v>
      </c>
      <c r="AN93" s="16" t="s">
        <v>1684</v>
      </c>
      <c r="AO93" s="16" t="s">
        <v>160</v>
      </c>
      <c r="AP93" s="16" t="s">
        <v>161</v>
      </c>
      <c r="AQ93" s="16" t="s">
        <v>327</v>
      </c>
      <c r="AR93" s="18" t="s">
        <v>1685</v>
      </c>
      <c r="AS93" s="19" t="s">
        <v>164</v>
      </c>
      <c r="AT93" s="7" t="s">
        <v>1686</v>
      </c>
      <c r="AU93" s="7" t="s">
        <v>1687</v>
      </c>
      <c r="AV93" s="7" t="s">
        <v>167</v>
      </c>
      <c r="AW93" s="7" t="s">
        <v>142</v>
      </c>
      <c r="AX93" s="7" t="s">
        <v>142</v>
      </c>
      <c r="AY93" s="7" t="s">
        <v>142</v>
      </c>
      <c r="AZ93" s="7" t="s">
        <v>95</v>
      </c>
      <c r="BA93" s="7" t="s">
        <v>86</v>
      </c>
      <c r="BB93" s="7" t="s">
        <v>81</v>
      </c>
      <c r="BC93" s="7" t="s">
        <v>168</v>
      </c>
      <c r="BD93" s="7" t="s">
        <v>66</v>
      </c>
      <c r="BE93" s="7" t="s">
        <v>142</v>
      </c>
      <c r="BF93" s="7" t="s">
        <v>142</v>
      </c>
      <c r="BG93" s="7" t="s">
        <v>1688</v>
      </c>
      <c r="BH93" s="7" t="s">
        <v>142</v>
      </c>
      <c r="BI93" s="7" t="s">
        <v>102</v>
      </c>
      <c r="BJ93" s="7" t="s">
        <v>63</v>
      </c>
      <c r="BK93" s="7" t="s">
        <v>75</v>
      </c>
      <c r="BL93" s="7" t="s">
        <v>168</v>
      </c>
      <c r="BM93" s="7" t="s">
        <v>1689</v>
      </c>
      <c r="BN93" s="20" t="s">
        <v>1690</v>
      </c>
      <c r="BO93" s="7" t="s">
        <v>142</v>
      </c>
      <c r="BP93" s="8" t="s">
        <v>1004</v>
      </c>
      <c r="BQ93" s="8" t="s">
        <v>698</v>
      </c>
      <c r="BR93" s="8" t="s">
        <v>264</v>
      </c>
      <c r="BS93" s="8" t="s">
        <v>214</v>
      </c>
      <c r="BT93" s="8" t="s">
        <v>698</v>
      </c>
      <c r="BU93" s="8" t="s">
        <v>432</v>
      </c>
      <c r="BV93" s="16" t="s">
        <v>142</v>
      </c>
      <c r="BW93" s="27" t="s">
        <v>178</v>
      </c>
      <c r="BX93" s="28" t="s">
        <v>1691</v>
      </c>
    </row>
    <row r="94" spans="1:76" s="6" customFormat="1" ht="37.5" customHeight="1" x14ac:dyDescent="0.35">
      <c r="A94" s="12" t="s">
        <v>132</v>
      </c>
      <c r="B94" s="7" t="s">
        <v>133</v>
      </c>
      <c r="C94" s="7" t="s">
        <v>1692</v>
      </c>
      <c r="D94" s="7" t="s">
        <v>1693</v>
      </c>
      <c r="E94" s="7" t="s">
        <v>1694</v>
      </c>
      <c r="F94" s="7" t="s">
        <v>123</v>
      </c>
      <c r="G94" s="10" t="s">
        <v>174</v>
      </c>
      <c r="H94" s="7" t="s">
        <v>138</v>
      </c>
      <c r="I94" s="13" t="str">
        <f>TEXT(
  "2018-01-25",
  "JJ/MM/AA"
)</f>
        <v>25/01/18</v>
      </c>
      <c r="J94" s="14" t="s">
        <v>1695</v>
      </c>
      <c r="K94" s="14" t="s">
        <v>140</v>
      </c>
      <c r="L94" s="7" t="s">
        <v>141</v>
      </c>
      <c r="M94" s="7" t="s">
        <v>57</v>
      </c>
      <c r="N94" s="15" t="s">
        <v>174</v>
      </c>
      <c r="O94" s="12" t="s">
        <v>142</v>
      </c>
      <c r="P94" s="7" t="s">
        <v>143</v>
      </c>
      <c r="Q94" s="7" t="s">
        <v>888</v>
      </c>
      <c r="R94" s="7" t="s">
        <v>1696</v>
      </c>
      <c r="S94" s="16" t="s">
        <v>623</v>
      </c>
      <c r="T94" s="16" t="s">
        <v>1477</v>
      </c>
      <c r="U94" s="16" t="s">
        <v>1477</v>
      </c>
      <c r="V94" s="16" t="s">
        <v>1049</v>
      </c>
      <c r="W94" s="17" t="s">
        <v>890</v>
      </c>
      <c r="X94" s="7" t="s">
        <v>64</v>
      </c>
      <c r="Y94" s="16" t="s">
        <v>142</v>
      </c>
      <c r="Z94" s="16" t="s">
        <v>142</v>
      </c>
      <c r="AA94" s="16" t="s">
        <v>142</v>
      </c>
      <c r="AB94" s="16" t="s">
        <v>142</v>
      </c>
      <c r="AC94" s="8" t="s">
        <v>142</v>
      </c>
      <c r="AD94" s="16" t="s">
        <v>1697</v>
      </c>
      <c r="AE94" s="16" t="s">
        <v>1477</v>
      </c>
      <c r="AF94" s="16" t="s">
        <v>311</v>
      </c>
      <c r="AG94" s="16" t="s">
        <v>1049</v>
      </c>
      <c r="AH94" s="8" t="s">
        <v>1698</v>
      </c>
      <c r="AI94" s="16" t="s">
        <v>1699</v>
      </c>
      <c r="AJ94" s="16" t="s">
        <v>155</v>
      </c>
      <c r="AK94" s="16" t="s">
        <v>156</v>
      </c>
      <c r="AL94" s="16" t="s">
        <v>157</v>
      </c>
      <c r="AM94" s="8" t="s">
        <v>1700</v>
      </c>
      <c r="AN94" s="16" t="s">
        <v>1701</v>
      </c>
      <c r="AO94" s="16" t="s">
        <v>160</v>
      </c>
      <c r="AP94" s="16" t="s">
        <v>161</v>
      </c>
      <c r="AQ94" s="16" t="s">
        <v>162</v>
      </c>
      <c r="AR94" s="18" t="s">
        <v>1702</v>
      </c>
      <c r="AS94" s="19" t="s">
        <v>164</v>
      </c>
      <c r="AT94" s="7" t="s">
        <v>1703</v>
      </c>
      <c r="AU94" s="7" t="s">
        <v>1704</v>
      </c>
      <c r="AV94" s="7" t="s">
        <v>167</v>
      </c>
      <c r="AW94" s="7" t="s">
        <v>142</v>
      </c>
      <c r="AX94" s="7" t="s">
        <v>142</v>
      </c>
      <c r="AY94" s="7" t="s">
        <v>142</v>
      </c>
      <c r="AZ94" s="7" t="s">
        <v>142</v>
      </c>
      <c r="BA94" s="7" t="s">
        <v>86</v>
      </c>
      <c r="BB94" s="7" t="s">
        <v>142</v>
      </c>
      <c r="BC94" s="7" t="s">
        <v>168</v>
      </c>
      <c r="BD94" s="7" t="s">
        <v>77</v>
      </c>
      <c r="BE94" s="7" t="s">
        <v>142</v>
      </c>
      <c r="BF94" s="7" t="s">
        <v>142</v>
      </c>
      <c r="BG94" s="7" t="s">
        <v>168</v>
      </c>
      <c r="BH94" s="7" t="s">
        <v>142</v>
      </c>
      <c r="BI94" s="7" t="s">
        <v>74</v>
      </c>
      <c r="BJ94" s="7" t="s">
        <v>63</v>
      </c>
      <c r="BK94" s="7" t="s">
        <v>75</v>
      </c>
      <c r="BL94" s="7" t="s">
        <v>71</v>
      </c>
      <c r="BM94" s="7" t="s">
        <v>1705</v>
      </c>
      <c r="BN94" s="20" t="s">
        <v>1706</v>
      </c>
      <c r="BO94" s="7" t="s">
        <v>1707</v>
      </c>
      <c r="BP94" s="8" t="s">
        <v>173</v>
      </c>
      <c r="BQ94" s="8" t="s">
        <v>137</v>
      </c>
      <c r="BR94" s="8" t="s">
        <v>142</v>
      </c>
      <c r="BS94" s="8" t="s">
        <v>175</v>
      </c>
      <c r="BT94" s="8" t="s">
        <v>336</v>
      </c>
      <c r="BU94" s="8" t="s">
        <v>264</v>
      </c>
      <c r="BV94" s="16" t="s">
        <v>142</v>
      </c>
      <c r="BW94" s="27" t="s">
        <v>178</v>
      </c>
      <c r="BX94" s="28" t="s">
        <v>1708</v>
      </c>
    </row>
    <row r="95" spans="1:76" s="6" customFormat="1" ht="37.5" customHeight="1" x14ac:dyDescent="0.35">
      <c r="A95" s="12" t="s">
        <v>132</v>
      </c>
      <c r="B95" s="7" t="s">
        <v>303</v>
      </c>
      <c r="C95" s="7" t="s">
        <v>1709</v>
      </c>
      <c r="D95" s="7" t="s">
        <v>1710</v>
      </c>
      <c r="E95" s="7" t="s">
        <v>1711</v>
      </c>
      <c r="F95" s="7" t="s">
        <v>1112</v>
      </c>
      <c r="G95" s="10" t="s">
        <v>1712</v>
      </c>
      <c r="H95" s="7" t="s">
        <v>138</v>
      </c>
      <c r="I95" s="13" t="str">
        <f>TEXT(
  "2020-01-01",
  "JJ/MM/AA"
)</f>
        <v>01/01/20</v>
      </c>
      <c r="J95" s="14" t="s">
        <v>1713</v>
      </c>
      <c r="K95" s="14" t="s">
        <v>140</v>
      </c>
      <c r="L95" s="7" t="s">
        <v>141</v>
      </c>
      <c r="M95" s="7" t="s">
        <v>58</v>
      </c>
      <c r="N95" s="15" t="s">
        <v>1712</v>
      </c>
      <c r="O95" s="12" t="s">
        <v>142</v>
      </c>
      <c r="P95" s="7" t="s">
        <v>142</v>
      </c>
      <c r="Q95" s="7" t="s">
        <v>1132</v>
      </c>
      <c r="R95" s="7" t="s">
        <v>1133</v>
      </c>
      <c r="S95" s="16" t="s">
        <v>1714</v>
      </c>
      <c r="T95" s="16" t="s">
        <v>1135</v>
      </c>
      <c r="U95" s="16" t="s">
        <v>1715</v>
      </c>
      <c r="V95" s="16" t="s">
        <v>1137</v>
      </c>
      <c r="W95" s="17" t="s">
        <v>248</v>
      </c>
      <c r="X95" s="7" t="s">
        <v>80</v>
      </c>
      <c r="Y95" s="16" t="s">
        <v>142</v>
      </c>
      <c r="Z95" s="16" t="s">
        <v>142</v>
      </c>
      <c r="AA95" s="16" t="s">
        <v>142</v>
      </c>
      <c r="AB95" s="16" t="s">
        <v>142</v>
      </c>
      <c r="AC95" s="8" t="s">
        <v>142</v>
      </c>
      <c r="AD95" s="16" t="s">
        <v>142</v>
      </c>
      <c r="AE95" s="16" t="s">
        <v>142</v>
      </c>
      <c r="AF95" s="16" t="s">
        <v>142</v>
      </c>
      <c r="AG95" s="16" t="s">
        <v>142</v>
      </c>
      <c r="AH95" s="8" t="s">
        <v>142</v>
      </c>
      <c r="AI95" s="16" t="s">
        <v>1716</v>
      </c>
      <c r="AJ95" s="16" t="s">
        <v>197</v>
      </c>
      <c r="AK95" s="16" t="s">
        <v>198</v>
      </c>
      <c r="AL95" s="16" t="s">
        <v>253</v>
      </c>
      <c r="AM95" s="8" t="s">
        <v>1717</v>
      </c>
      <c r="AN95" s="16" t="s">
        <v>1718</v>
      </c>
      <c r="AO95" s="16" t="s">
        <v>256</v>
      </c>
      <c r="AP95" s="16" t="s">
        <v>257</v>
      </c>
      <c r="AQ95" s="16" t="s">
        <v>258</v>
      </c>
      <c r="AR95" s="18" t="s">
        <v>1719</v>
      </c>
      <c r="AS95" s="19" t="s">
        <v>164</v>
      </c>
      <c r="AT95" s="7" t="s">
        <v>1720</v>
      </c>
      <c r="AU95" s="7" t="s">
        <v>1721</v>
      </c>
      <c r="AV95" s="7" t="s">
        <v>167</v>
      </c>
      <c r="AW95" s="7" t="s">
        <v>142</v>
      </c>
      <c r="AX95" s="7" t="s">
        <v>142</v>
      </c>
      <c r="AY95" s="7" t="s">
        <v>142</v>
      </c>
      <c r="AZ95" s="7" t="s">
        <v>142</v>
      </c>
      <c r="BA95" s="7" t="s">
        <v>86</v>
      </c>
      <c r="BB95" s="7" t="s">
        <v>142</v>
      </c>
      <c r="BC95" s="7" t="s">
        <v>168</v>
      </c>
      <c r="BD95" s="7" t="s">
        <v>82</v>
      </c>
      <c r="BE95" s="7" t="s">
        <v>142</v>
      </c>
      <c r="BF95" s="7" t="s">
        <v>142</v>
      </c>
      <c r="BG95" s="7" t="s">
        <v>67</v>
      </c>
      <c r="BH95" s="7" t="s">
        <v>168</v>
      </c>
      <c r="BI95" s="7" t="s">
        <v>99</v>
      </c>
      <c r="BJ95" s="7" t="s">
        <v>63</v>
      </c>
      <c r="BK95" s="7" t="s">
        <v>79</v>
      </c>
      <c r="BL95" s="7" t="s">
        <v>68</v>
      </c>
      <c r="BM95" s="7" t="s">
        <v>1722</v>
      </c>
      <c r="BN95" s="20" t="s">
        <v>1723</v>
      </c>
      <c r="BO95" s="7" t="s">
        <v>1724</v>
      </c>
      <c r="BP95" s="8" t="s">
        <v>1725</v>
      </c>
      <c r="BQ95" s="8" t="s">
        <v>142</v>
      </c>
      <c r="BR95" s="8" t="s">
        <v>142</v>
      </c>
      <c r="BS95" s="8" t="s">
        <v>1726</v>
      </c>
      <c r="BT95" s="8" t="s">
        <v>142</v>
      </c>
      <c r="BU95" s="8" t="s">
        <v>142</v>
      </c>
      <c r="BV95" s="16" t="s">
        <v>142</v>
      </c>
      <c r="BW95" s="27" t="s">
        <v>178</v>
      </c>
      <c r="BX95" s="28" t="s">
        <v>1727</v>
      </c>
    </row>
    <row r="96" spans="1:76" s="6" customFormat="1" ht="37.5" customHeight="1" x14ac:dyDescent="0.35">
      <c r="A96" s="12" t="s">
        <v>132</v>
      </c>
      <c r="B96" s="7" t="s">
        <v>303</v>
      </c>
      <c r="C96" s="7" t="s">
        <v>1728</v>
      </c>
      <c r="D96" s="7" t="s">
        <v>1729</v>
      </c>
      <c r="E96" s="7" t="s">
        <v>1730</v>
      </c>
      <c r="F96" s="7" t="s">
        <v>1112</v>
      </c>
      <c r="G96" s="10" t="s">
        <v>1731</v>
      </c>
      <c r="H96" s="7" t="s">
        <v>138</v>
      </c>
      <c r="I96" s="13" t="str">
        <f>TEXT(
  "2021-01-01",
  "JJ/MM/AA"
)</f>
        <v>01/01/21</v>
      </c>
      <c r="J96" s="14" t="s">
        <v>1732</v>
      </c>
      <c r="K96" s="14" t="s">
        <v>140</v>
      </c>
      <c r="L96" s="7" t="s">
        <v>141</v>
      </c>
      <c r="M96" s="7" t="s">
        <v>58</v>
      </c>
      <c r="N96" s="15" t="s">
        <v>1731</v>
      </c>
      <c r="O96" s="12" t="s">
        <v>142</v>
      </c>
      <c r="P96" s="7" t="s">
        <v>143</v>
      </c>
      <c r="Q96" s="7" t="s">
        <v>392</v>
      </c>
      <c r="R96" s="7" t="s">
        <v>290</v>
      </c>
      <c r="S96" s="16" t="s">
        <v>542</v>
      </c>
      <c r="T96" s="16" t="s">
        <v>1114</v>
      </c>
      <c r="U96" s="16" t="s">
        <v>951</v>
      </c>
      <c r="V96" s="16" t="s">
        <v>293</v>
      </c>
      <c r="W96" s="17" t="s">
        <v>248</v>
      </c>
      <c r="X96" s="7" t="s">
        <v>80</v>
      </c>
      <c r="Y96" s="16" t="s">
        <v>142</v>
      </c>
      <c r="Z96" s="16" t="s">
        <v>142</v>
      </c>
      <c r="AA96" s="16" t="s">
        <v>142</v>
      </c>
      <c r="AB96" s="16" t="s">
        <v>142</v>
      </c>
      <c r="AC96" s="8" t="s">
        <v>142</v>
      </c>
      <c r="AD96" s="16" t="s">
        <v>1115</v>
      </c>
      <c r="AE96" s="16" t="s">
        <v>1114</v>
      </c>
      <c r="AF96" s="16" t="s">
        <v>442</v>
      </c>
      <c r="AG96" s="16" t="s">
        <v>293</v>
      </c>
      <c r="AH96" s="8" t="s">
        <v>1733</v>
      </c>
      <c r="AI96" s="16" t="s">
        <v>1117</v>
      </c>
      <c r="AJ96" s="16" t="s">
        <v>1118</v>
      </c>
      <c r="AK96" s="16" t="s">
        <v>323</v>
      </c>
      <c r="AL96" s="16" t="s">
        <v>250</v>
      </c>
      <c r="AM96" s="8" t="s">
        <v>1734</v>
      </c>
      <c r="AN96" s="16" t="s">
        <v>1120</v>
      </c>
      <c r="AO96" s="16" t="s">
        <v>256</v>
      </c>
      <c r="AP96" s="16" t="s">
        <v>257</v>
      </c>
      <c r="AQ96" s="16" t="s">
        <v>506</v>
      </c>
      <c r="AR96" s="18" t="s">
        <v>1735</v>
      </c>
      <c r="AS96" s="19" t="s">
        <v>164</v>
      </c>
      <c r="AT96" s="7" t="s">
        <v>1736</v>
      </c>
      <c r="AU96" s="7" t="s">
        <v>1737</v>
      </c>
      <c r="AV96" s="7" t="s">
        <v>167</v>
      </c>
      <c r="AW96" s="7" t="s">
        <v>142</v>
      </c>
      <c r="AX96" s="7" t="s">
        <v>142</v>
      </c>
      <c r="AY96" s="7" t="s">
        <v>142</v>
      </c>
      <c r="AZ96" s="7" t="s">
        <v>142</v>
      </c>
      <c r="BA96" s="7" t="s">
        <v>73</v>
      </c>
      <c r="BB96" s="7" t="s">
        <v>142</v>
      </c>
      <c r="BC96" s="7" t="s">
        <v>168</v>
      </c>
      <c r="BD96" s="7" t="s">
        <v>101</v>
      </c>
      <c r="BE96" s="7" t="s">
        <v>142</v>
      </c>
      <c r="BF96" s="7" t="s">
        <v>142</v>
      </c>
      <c r="BG96" s="7" t="s">
        <v>331</v>
      </c>
      <c r="BH96" s="7" t="s">
        <v>168</v>
      </c>
      <c r="BI96" s="7" t="s">
        <v>74</v>
      </c>
      <c r="BJ96" s="7" t="s">
        <v>63</v>
      </c>
      <c r="BK96" s="7" t="s">
        <v>79</v>
      </c>
      <c r="BL96" s="7" t="s">
        <v>168</v>
      </c>
      <c r="BM96" s="7" t="s">
        <v>1722</v>
      </c>
      <c r="BN96" s="20" t="s">
        <v>1738</v>
      </c>
      <c r="BO96" s="7" t="s">
        <v>1724</v>
      </c>
      <c r="BP96" s="8" t="s">
        <v>142</v>
      </c>
      <c r="BQ96" s="8" t="s">
        <v>142</v>
      </c>
      <c r="BR96" s="8" t="s">
        <v>142</v>
      </c>
      <c r="BS96" s="8" t="s">
        <v>142</v>
      </c>
      <c r="BT96" s="8" t="s">
        <v>142</v>
      </c>
      <c r="BU96" s="8" t="s">
        <v>142</v>
      </c>
      <c r="BV96" s="16" t="s">
        <v>142</v>
      </c>
      <c r="BW96" s="27" t="s">
        <v>178</v>
      </c>
      <c r="BX96" s="28" t="s">
        <v>1739</v>
      </c>
    </row>
    <row r="97" spans="1:76" s="6" customFormat="1" ht="37.5" customHeight="1" x14ac:dyDescent="0.35">
      <c r="A97" s="12" t="s">
        <v>132</v>
      </c>
      <c r="B97" s="7" t="s">
        <v>303</v>
      </c>
      <c r="C97" s="7" t="s">
        <v>1740</v>
      </c>
      <c r="D97" s="7" t="s">
        <v>1741</v>
      </c>
      <c r="E97" s="7" t="s">
        <v>1742</v>
      </c>
      <c r="F97" s="7" t="s">
        <v>107</v>
      </c>
      <c r="G97" s="10" t="s">
        <v>1743</v>
      </c>
      <c r="H97" s="7" t="s">
        <v>138</v>
      </c>
      <c r="I97" s="13" t="str">
        <f>TEXT(
  "2019-01-01",
  "JJ/MM/AA"
)</f>
        <v>01/01/19</v>
      </c>
      <c r="J97" s="14" t="s">
        <v>1713</v>
      </c>
      <c r="K97" s="14" t="s">
        <v>140</v>
      </c>
      <c r="L97" s="7" t="s">
        <v>222</v>
      </c>
      <c r="M97" s="7" t="s">
        <v>57</v>
      </c>
      <c r="N97" s="15" t="s">
        <v>1743</v>
      </c>
      <c r="O97" s="12" t="s">
        <v>142</v>
      </c>
      <c r="P97" s="7" t="s">
        <v>143</v>
      </c>
      <c r="Q97" s="7" t="s">
        <v>289</v>
      </c>
      <c r="R97" s="7" t="s">
        <v>290</v>
      </c>
      <c r="S97" s="16" t="s">
        <v>1744</v>
      </c>
      <c r="T97" s="16" t="s">
        <v>226</v>
      </c>
      <c r="U97" s="16" t="s">
        <v>588</v>
      </c>
      <c r="V97" s="16" t="s">
        <v>318</v>
      </c>
      <c r="W97" s="17" t="s">
        <v>543</v>
      </c>
      <c r="X97" s="7" t="s">
        <v>142</v>
      </c>
      <c r="Y97" s="16" t="s">
        <v>142</v>
      </c>
      <c r="Z97" s="16" t="s">
        <v>142</v>
      </c>
      <c r="AA97" s="16" t="s">
        <v>142</v>
      </c>
      <c r="AB97" s="16" t="s">
        <v>142</v>
      </c>
      <c r="AC97" s="8" t="s">
        <v>142</v>
      </c>
      <c r="AD97" s="16" t="s">
        <v>198</v>
      </c>
      <c r="AE97" s="16" t="s">
        <v>588</v>
      </c>
      <c r="AF97" s="16" t="s">
        <v>419</v>
      </c>
      <c r="AG97" s="16" t="s">
        <v>318</v>
      </c>
      <c r="AH97" s="8" t="s">
        <v>1745</v>
      </c>
      <c r="AI97" s="16" t="s">
        <v>1746</v>
      </c>
      <c r="AJ97" s="16" t="s">
        <v>197</v>
      </c>
      <c r="AK97" s="16" t="s">
        <v>198</v>
      </c>
      <c r="AL97" s="16" t="s">
        <v>253</v>
      </c>
      <c r="AM97" s="8" t="s">
        <v>1747</v>
      </c>
      <c r="AN97" s="16" t="s">
        <v>1748</v>
      </c>
      <c r="AO97" s="16" t="s">
        <v>256</v>
      </c>
      <c r="AP97" s="16" t="s">
        <v>257</v>
      </c>
      <c r="AQ97" s="16" t="s">
        <v>258</v>
      </c>
      <c r="AR97" s="18" t="s">
        <v>1749</v>
      </c>
      <c r="AS97" s="19" t="s">
        <v>164</v>
      </c>
      <c r="AT97" s="7" t="s">
        <v>1750</v>
      </c>
      <c r="AU97" s="7" t="s">
        <v>1751</v>
      </c>
      <c r="AV97" s="7" t="s">
        <v>167</v>
      </c>
      <c r="AW97" s="7" t="s">
        <v>142</v>
      </c>
      <c r="AX97" s="7" t="s">
        <v>142</v>
      </c>
      <c r="AY97" s="7" t="s">
        <v>142</v>
      </c>
      <c r="AZ97" s="7" t="s">
        <v>142</v>
      </c>
      <c r="BA97" s="7" t="s">
        <v>86</v>
      </c>
      <c r="BB97" s="7" t="s">
        <v>81</v>
      </c>
      <c r="BC97" s="7" t="s">
        <v>168</v>
      </c>
      <c r="BD97" s="7" t="s">
        <v>77</v>
      </c>
      <c r="BE97" s="7" t="s">
        <v>142</v>
      </c>
      <c r="BF97" s="7" t="s">
        <v>142</v>
      </c>
      <c r="BG97" s="7" t="s">
        <v>331</v>
      </c>
      <c r="BH97" s="7" t="s">
        <v>168</v>
      </c>
      <c r="BI97" s="7" t="s">
        <v>90</v>
      </c>
      <c r="BJ97" s="7" t="s">
        <v>63</v>
      </c>
      <c r="BK97" s="7" t="s">
        <v>79</v>
      </c>
      <c r="BL97" s="7" t="s">
        <v>168</v>
      </c>
      <c r="BM97" s="7" t="s">
        <v>1752</v>
      </c>
      <c r="BN97" s="20" t="s">
        <v>1753</v>
      </c>
      <c r="BO97" s="7" t="s">
        <v>1754</v>
      </c>
      <c r="BP97" s="8" t="s">
        <v>557</v>
      </c>
      <c r="BQ97" s="8" t="s">
        <v>558</v>
      </c>
      <c r="BR97" s="8" t="s">
        <v>538</v>
      </c>
      <c r="BS97" s="8" t="s">
        <v>142</v>
      </c>
      <c r="BT97" s="8" t="s">
        <v>142</v>
      </c>
      <c r="BU97" s="8" t="s">
        <v>142</v>
      </c>
      <c r="BV97" s="16" t="s">
        <v>142</v>
      </c>
      <c r="BW97" s="27" t="s">
        <v>178</v>
      </c>
      <c r="BX97" s="28" t="s">
        <v>1755</v>
      </c>
    </row>
    <row r="98" spans="1:76" s="6" customFormat="1" ht="37.5" customHeight="1" x14ac:dyDescent="0.35">
      <c r="A98" s="12" t="s">
        <v>132</v>
      </c>
      <c r="B98" s="7" t="s">
        <v>303</v>
      </c>
      <c r="C98" s="7" t="s">
        <v>1756</v>
      </c>
      <c r="D98" s="7" t="s">
        <v>1757</v>
      </c>
      <c r="E98" s="7" t="s">
        <v>1758</v>
      </c>
      <c r="F98" s="7" t="s">
        <v>1112</v>
      </c>
      <c r="G98" s="10" t="s">
        <v>336</v>
      </c>
      <c r="H98" s="7" t="s">
        <v>138</v>
      </c>
      <c r="I98" s="13" t="str">
        <f>TEXT(
  "2018-01-25",
  "JJ/MM/AA"
)</f>
        <v>25/01/18</v>
      </c>
      <c r="J98" s="14" t="s">
        <v>1732</v>
      </c>
      <c r="K98" s="14" t="s">
        <v>140</v>
      </c>
      <c r="L98" s="7" t="s">
        <v>141</v>
      </c>
      <c r="M98" s="7" t="s">
        <v>57</v>
      </c>
      <c r="N98" s="15" t="s">
        <v>336</v>
      </c>
      <c r="O98" s="12" t="s">
        <v>142</v>
      </c>
      <c r="P98" s="7" t="s">
        <v>143</v>
      </c>
      <c r="Q98" s="7" t="s">
        <v>309</v>
      </c>
      <c r="R98" s="7" t="s">
        <v>310</v>
      </c>
      <c r="S98" s="16" t="s">
        <v>311</v>
      </c>
      <c r="T98" s="16" t="s">
        <v>312</v>
      </c>
      <c r="U98" s="16" t="s">
        <v>313</v>
      </c>
      <c r="V98" s="16" t="s">
        <v>314</v>
      </c>
      <c r="W98" s="17" t="s">
        <v>315</v>
      </c>
      <c r="X98" s="7" t="s">
        <v>64</v>
      </c>
      <c r="Y98" s="16" t="s">
        <v>142</v>
      </c>
      <c r="Z98" s="16" t="s">
        <v>142</v>
      </c>
      <c r="AA98" s="16" t="s">
        <v>142</v>
      </c>
      <c r="AB98" s="16" t="s">
        <v>142</v>
      </c>
      <c r="AC98" s="8" t="s">
        <v>142</v>
      </c>
      <c r="AD98" s="16" t="s">
        <v>316</v>
      </c>
      <c r="AE98" s="16" t="s">
        <v>317</v>
      </c>
      <c r="AF98" s="16" t="s">
        <v>318</v>
      </c>
      <c r="AG98" s="16" t="s">
        <v>319</v>
      </c>
      <c r="AH98" s="8" t="s">
        <v>1759</v>
      </c>
      <c r="AI98" s="16" t="s">
        <v>321</v>
      </c>
      <c r="AJ98" s="16" t="s">
        <v>322</v>
      </c>
      <c r="AK98" s="16" t="s">
        <v>323</v>
      </c>
      <c r="AL98" s="16" t="s">
        <v>324</v>
      </c>
      <c r="AM98" s="8" t="s">
        <v>1760</v>
      </c>
      <c r="AN98" s="16" t="s">
        <v>326</v>
      </c>
      <c r="AO98" s="16" t="s">
        <v>160</v>
      </c>
      <c r="AP98" s="16" t="s">
        <v>161</v>
      </c>
      <c r="AQ98" s="16" t="s">
        <v>327</v>
      </c>
      <c r="AR98" s="18" t="s">
        <v>1761</v>
      </c>
      <c r="AS98" s="19" t="s">
        <v>164</v>
      </c>
      <c r="AT98" s="7" t="s">
        <v>1736</v>
      </c>
      <c r="AU98" s="7" t="s">
        <v>1762</v>
      </c>
      <c r="AV98" s="7" t="s">
        <v>167</v>
      </c>
      <c r="AW98" s="7" t="s">
        <v>142</v>
      </c>
      <c r="AX98" s="7" t="s">
        <v>142</v>
      </c>
      <c r="AY98" s="7" t="s">
        <v>142</v>
      </c>
      <c r="AZ98" s="7" t="s">
        <v>142</v>
      </c>
      <c r="BA98" s="7" t="s">
        <v>86</v>
      </c>
      <c r="BB98" s="7" t="s">
        <v>81</v>
      </c>
      <c r="BC98" s="7" t="s">
        <v>168</v>
      </c>
      <c r="BD98" s="7" t="s">
        <v>101</v>
      </c>
      <c r="BE98" s="7" t="s">
        <v>142</v>
      </c>
      <c r="BF98" s="7" t="s">
        <v>142</v>
      </c>
      <c r="BG98" s="7" t="s">
        <v>331</v>
      </c>
      <c r="BH98" s="7" t="s">
        <v>168</v>
      </c>
      <c r="BI98" s="7" t="s">
        <v>90</v>
      </c>
      <c r="BJ98" s="7" t="s">
        <v>63</v>
      </c>
      <c r="BK98" s="7" t="s">
        <v>75</v>
      </c>
      <c r="BL98" s="7" t="s">
        <v>168</v>
      </c>
      <c r="BM98" s="7" t="s">
        <v>1722</v>
      </c>
      <c r="BN98" s="20" t="s">
        <v>1763</v>
      </c>
      <c r="BO98" s="7" t="s">
        <v>1724</v>
      </c>
      <c r="BP98" s="8" t="s">
        <v>335</v>
      </c>
      <c r="BQ98" s="8" t="s">
        <v>264</v>
      </c>
      <c r="BR98" s="8" t="s">
        <v>175</v>
      </c>
      <c r="BS98" s="8" t="s">
        <v>901</v>
      </c>
      <c r="BT98" s="8" t="s">
        <v>212</v>
      </c>
      <c r="BU98" s="8" t="s">
        <v>337</v>
      </c>
      <c r="BV98" s="16" t="s">
        <v>142</v>
      </c>
      <c r="BW98" s="27" t="s">
        <v>178</v>
      </c>
      <c r="BX98" s="28" t="s">
        <v>1764</v>
      </c>
    </row>
    <row r="99" spans="1:76" s="6" customFormat="1" ht="37.5" customHeight="1" x14ac:dyDescent="0.35">
      <c r="A99" s="12" t="s">
        <v>132</v>
      </c>
      <c r="B99" s="7" t="s">
        <v>1765</v>
      </c>
      <c r="C99" s="7" t="s">
        <v>1766</v>
      </c>
      <c r="D99" s="7" t="s">
        <v>1767</v>
      </c>
      <c r="E99" s="7" t="s">
        <v>1675</v>
      </c>
      <c r="F99" s="7" t="s">
        <v>118</v>
      </c>
      <c r="G99" s="10" t="s">
        <v>1004</v>
      </c>
      <c r="H99" s="7" t="s">
        <v>138</v>
      </c>
      <c r="I99" s="13" t="str">
        <f>TEXT(
  "2018-01-25",
  "JJ/MM/AA"
)</f>
        <v>25/01/18</v>
      </c>
      <c r="J99" s="14" t="s">
        <v>1768</v>
      </c>
      <c r="K99" s="14" t="s">
        <v>140</v>
      </c>
      <c r="L99" s="7" t="s">
        <v>141</v>
      </c>
      <c r="M99" s="7" t="s">
        <v>57</v>
      </c>
      <c r="N99" s="15" t="s">
        <v>1004</v>
      </c>
      <c r="O99" s="12" t="s">
        <v>142</v>
      </c>
      <c r="P99" s="7" t="s">
        <v>143</v>
      </c>
      <c r="Q99" s="7" t="s">
        <v>1769</v>
      </c>
      <c r="R99" s="7" t="s">
        <v>1770</v>
      </c>
      <c r="S99" s="16" t="s">
        <v>1679</v>
      </c>
      <c r="T99" s="16" t="s">
        <v>420</v>
      </c>
      <c r="U99" s="16" t="s">
        <v>1680</v>
      </c>
      <c r="V99" s="16" t="s">
        <v>1744</v>
      </c>
      <c r="W99" s="17" t="s">
        <v>315</v>
      </c>
      <c r="X99" s="7" t="s">
        <v>64</v>
      </c>
      <c r="Y99" s="16" t="s">
        <v>142</v>
      </c>
      <c r="Z99" s="16" t="s">
        <v>142</v>
      </c>
      <c r="AA99" s="16" t="s">
        <v>142</v>
      </c>
      <c r="AB99" s="16" t="s">
        <v>142</v>
      </c>
      <c r="AC99" s="8" t="s">
        <v>142</v>
      </c>
      <c r="AD99" s="16" t="s">
        <v>838</v>
      </c>
      <c r="AE99" s="16" t="s">
        <v>1680</v>
      </c>
      <c r="AF99" s="16" t="s">
        <v>1771</v>
      </c>
      <c r="AG99" s="16" t="s">
        <v>1744</v>
      </c>
      <c r="AH99" s="8" t="s">
        <v>1772</v>
      </c>
      <c r="AI99" s="16" t="s">
        <v>1773</v>
      </c>
      <c r="AJ99" s="16" t="s">
        <v>197</v>
      </c>
      <c r="AK99" s="16" t="s">
        <v>198</v>
      </c>
      <c r="AL99" s="16" t="s">
        <v>253</v>
      </c>
      <c r="AM99" s="8" t="s">
        <v>1774</v>
      </c>
      <c r="AN99" s="16" t="s">
        <v>1775</v>
      </c>
      <c r="AO99" s="16" t="s">
        <v>202</v>
      </c>
      <c r="AP99" s="16" t="s">
        <v>203</v>
      </c>
      <c r="AQ99" s="16" t="s">
        <v>528</v>
      </c>
      <c r="AR99" s="18" t="s">
        <v>1776</v>
      </c>
      <c r="AS99" s="19" t="s">
        <v>164</v>
      </c>
      <c r="AT99" s="7" t="s">
        <v>1777</v>
      </c>
      <c r="AU99" s="7" t="s">
        <v>1778</v>
      </c>
      <c r="AV99" s="7" t="s">
        <v>167</v>
      </c>
      <c r="AW99" s="7" t="s">
        <v>142</v>
      </c>
      <c r="AX99" s="7" t="s">
        <v>142</v>
      </c>
      <c r="AY99" s="7" t="s">
        <v>142</v>
      </c>
      <c r="AZ99" s="7" t="s">
        <v>93</v>
      </c>
      <c r="BA99" s="7" t="s">
        <v>86</v>
      </c>
      <c r="BB99" s="7" t="s">
        <v>81</v>
      </c>
      <c r="BC99" s="7" t="s">
        <v>168</v>
      </c>
      <c r="BD99" s="7" t="s">
        <v>66</v>
      </c>
      <c r="BE99" s="7" t="s">
        <v>142</v>
      </c>
      <c r="BF99" s="7" t="s">
        <v>142</v>
      </c>
      <c r="BG99" s="7" t="s">
        <v>1688</v>
      </c>
      <c r="BH99" s="7" t="s">
        <v>61</v>
      </c>
      <c r="BI99" s="7" t="s">
        <v>102</v>
      </c>
      <c r="BJ99" s="7" t="s">
        <v>63</v>
      </c>
      <c r="BK99" s="7" t="s">
        <v>75</v>
      </c>
      <c r="BL99" s="7" t="s">
        <v>168</v>
      </c>
      <c r="BM99" s="7" t="s">
        <v>1779</v>
      </c>
      <c r="BN99" s="20" t="s">
        <v>1780</v>
      </c>
      <c r="BO99" s="7" t="s">
        <v>1781</v>
      </c>
      <c r="BP99" s="8" t="s">
        <v>1676</v>
      </c>
      <c r="BQ99" s="8" t="s">
        <v>698</v>
      </c>
      <c r="BR99" s="8" t="s">
        <v>264</v>
      </c>
      <c r="BS99" s="8" t="s">
        <v>214</v>
      </c>
      <c r="BT99" s="8" t="s">
        <v>698</v>
      </c>
      <c r="BU99" s="8" t="s">
        <v>432</v>
      </c>
      <c r="BV99" s="16" t="s">
        <v>142</v>
      </c>
      <c r="BW99" s="27" t="s">
        <v>178</v>
      </c>
      <c r="BX99" s="28" t="s">
        <v>1782</v>
      </c>
    </row>
    <row r="100" spans="1:76" s="6" customFormat="1" ht="37.5" customHeight="1" x14ac:dyDescent="0.35">
      <c r="A100" s="12" t="s">
        <v>132</v>
      </c>
      <c r="B100" s="7" t="s">
        <v>1470</v>
      </c>
      <c r="C100" s="7" t="s">
        <v>1783</v>
      </c>
      <c r="D100" s="7" t="s">
        <v>1784</v>
      </c>
      <c r="E100" s="7" t="s">
        <v>1785</v>
      </c>
      <c r="F100" s="7" t="s">
        <v>1065</v>
      </c>
      <c r="G100" s="10" t="s">
        <v>1575</v>
      </c>
      <c r="H100" s="7" t="s">
        <v>138</v>
      </c>
      <c r="I100" s="13" t="str">
        <f>TEXT(
  "2018-01-25",
  "JJ/MM/AA"
)</f>
        <v>25/01/18</v>
      </c>
      <c r="J100" s="14" t="s">
        <v>1474</v>
      </c>
      <c r="K100" s="14" t="s">
        <v>140</v>
      </c>
      <c r="L100" s="7" t="s">
        <v>141</v>
      </c>
      <c r="M100" s="7" t="s">
        <v>57</v>
      </c>
      <c r="N100" s="15" t="s">
        <v>1575</v>
      </c>
      <c r="O100" s="12" t="s">
        <v>142</v>
      </c>
      <c r="P100" s="7" t="s">
        <v>142</v>
      </c>
      <c r="Q100" s="7" t="s">
        <v>1475</v>
      </c>
      <c r="R100" s="7" t="s">
        <v>1476</v>
      </c>
      <c r="S100" s="16" t="s">
        <v>420</v>
      </c>
      <c r="T100" s="16" t="s">
        <v>1477</v>
      </c>
      <c r="U100" s="16" t="s">
        <v>148</v>
      </c>
      <c r="V100" s="16" t="s">
        <v>149</v>
      </c>
      <c r="W100" s="17" t="s">
        <v>315</v>
      </c>
      <c r="X100" s="7" t="s">
        <v>64</v>
      </c>
      <c r="Y100" s="16" t="s">
        <v>142</v>
      </c>
      <c r="Z100" s="16" t="s">
        <v>142</v>
      </c>
      <c r="AA100" s="16" t="s">
        <v>142</v>
      </c>
      <c r="AB100" s="16" t="s">
        <v>142</v>
      </c>
      <c r="AC100" s="8" t="s">
        <v>142</v>
      </c>
      <c r="AD100" s="16" t="s">
        <v>142</v>
      </c>
      <c r="AE100" s="16" t="s">
        <v>142</v>
      </c>
      <c r="AF100" s="16" t="s">
        <v>142</v>
      </c>
      <c r="AG100" s="16" t="s">
        <v>142</v>
      </c>
      <c r="AH100" s="8" t="s">
        <v>142</v>
      </c>
      <c r="AI100" s="16" t="s">
        <v>1478</v>
      </c>
      <c r="AJ100" s="16" t="s">
        <v>155</v>
      </c>
      <c r="AK100" s="16" t="s">
        <v>156</v>
      </c>
      <c r="AL100" s="16" t="s">
        <v>157</v>
      </c>
      <c r="AM100" s="8" t="s">
        <v>1786</v>
      </c>
      <c r="AN100" s="16" t="s">
        <v>1480</v>
      </c>
      <c r="AO100" s="16" t="s">
        <v>160</v>
      </c>
      <c r="AP100" s="16" t="s">
        <v>161</v>
      </c>
      <c r="AQ100" s="16" t="s">
        <v>162</v>
      </c>
      <c r="AR100" s="18" t="s">
        <v>1787</v>
      </c>
      <c r="AS100" s="19" t="s">
        <v>164</v>
      </c>
      <c r="AT100" s="7" t="s">
        <v>1788</v>
      </c>
      <c r="AU100" s="7" t="s">
        <v>1789</v>
      </c>
      <c r="AV100" s="7" t="s">
        <v>167</v>
      </c>
      <c r="AW100" s="7" t="s">
        <v>142</v>
      </c>
      <c r="AX100" s="7" t="s">
        <v>142</v>
      </c>
      <c r="AY100" s="7" t="s">
        <v>142</v>
      </c>
      <c r="AZ100" s="7" t="s">
        <v>142</v>
      </c>
      <c r="BA100" s="7" t="s">
        <v>86</v>
      </c>
      <c r="BB100" s="7" t="s">
        <v>81</v>
      </c>
      <c r="BC100" s="7" t="s">
        <v>142</v>
      </c>
      <c r="BD100" s="7" t="s">
        <v>66</v>
      </c>
      <c r="BE100" s="7" t="s">
        <v>142</v>
      </c>
      <c r="BF100" s="7" t="s">
        <v>142</v>
      </c>
      <c r="BG100" s="7" t="s">
        <v>691</v>
      </c>
      <c r="BH100" s="7" t="s">
        <v>142</v>
      </c>
      <c r="BI100" s="7" t="s">
        <v>102</v>
      </c>
      <c r="BJ100" s="7" t="s">
        <v>63</v>
      </c>
      <c r="BK100" s="7" t="s">
        <v>75</v>
      </c>
      <c r="BL100" s="7" t="s">
        <v>168</v>
      </c>
      <c r="BM100" s="7" t="s">
        <v>1790</v>
      </c>
      <c r="BN100" s="20" t="s">
        <v>1791</v>
      </c>
      <c r="BO100" s="7" t="s">
        <v>1792</v>
      </c>
      <c r="BP100" s="8" t="s">
        <v>876</v>
      </c>
      <c r="BQ100" s="8" t="s">
        <v>879</v>
      </c>
      <c r="BR100" s="8" t="s">
        <v>184</v>
      </c>
      <c r="BS100" s="8" t="s">
        <v>1080</v>
      </c>
      <c r="BT100" s="8" t="s">
        <v>1079</v>
      </c>
      <c r="BU100" s="8" t="s">
        <v>1293</v>
      </c>
      <c r="BV100" s="16" t="s">
        <v>142</v>
      </c>
      <c r="BW100" s="27" t="s">
        <v>178</v>
      </c>
      <c r="BX100" s="28" t="s">
        <v>1793</v>
      </c>
    </row>
    <row r="101" spans="1:76" s="6" customFormat="1" ht="37.5" customHeight="1" x14ac:dyDescent="0.35">
      <c r="A101" s="12" t="s">
        <v>132</v>
      </c>
      <c r="B101" s="7" t="s">
        <v>674</v>
      </c>
      <c r="C101" s="7" t="s">
        <v>1794</v>
      </c>
      <c r="D101" s="7" t="s">
        <v>1795</v>
      </c>
      <c r="E101" s="7" t="s">
        <v>1796</v>
      </c>
      <c r="F101" s="7" t="s">
        <v>109</v>
      </c>
      <c r="G101" s="10" t="s">
        <v>697</v>
      </c>
      <c r="H101" s="7" t="s">
        <v>138</v>
      </c>
      <c r="I101" s="13" t="str">
        <f>TEXT(
  "2018-01-25",
  "JJ/MM/AA"
)</f>
        <v>25/01/18</v>
      </c>
      <c r="J101" s="14" t="s">
        <v>608</v>
      </c>
      <c r="K101" s="14" t="s">
        <v>140</v>
      </c>
      <c r="L101" s="7" t="s">
        <v>141</v>
      </c>
      <c r="M101" s="7" t="s">
        <v>57</v>
      </c>
      <c r="N101" s="15" t="s">
        <v>697</v>
      </c>
      <c r="O101" s="12" t="s">
        <v>142</v>
      </c>
      <c r="P101" s="7" t="s">
        <v>142</v>
      </c>
      <c r="Q101" s="7" t="s">
        <v>369</v>
      </c>
      <c r="R101" s="7" t="s">
        <v>370</v>
      </c>
      <c r="S101" s="16" t="s">
        <v>324</v>
      </c>
      <c r="T101" s="16" t="s">
        <v>246</v>
      </c>
      <c r="U101" s="16" t="s">
        <v>951</v>
      </c>
      <c r="V101" s="16" t="s">
        <v>1797</v>
      </c>
      <c r="W101" s="17" t="s">
        <v>191</v>
      </c>
      <c r="X101" s="7" t="s">
        <v>64</v>
      </c>
      <c r="Y101" s="16" t="s">
        <v>142</v>
      </c>
      <c r="Z101" s="16" t="s">
        <v>142</v>
      </c>
      <c r="AA101" s="16" t="s">
        <v>142</v>
      </c>
      <c r="AB101" s="16" t="s">
        <v>142</v>
      </c>
      <c r="AC101" s="8" t="s">
        <v>142</v>
      </c>
      <c r="AD101" s="16" t="s">
        <v>142</v>
      </c>
      <c r="AE101" s="16" t="s">
        <v>142</v>
      </c>
      <c r="AF101" s="16" t="s">
        <v>142</v>
      </c>
      <c r="AG101" s="16" t="s">
        <v>142</v>
      </c>
      <c r="AH101" s="8" t="s">
        <v>142</v>
      </c>
      <c r="AI101" s="16" t="s">
        <v>1798</v>
      </c>
      <c r="AJ101" s="16" t="s">
        <v>197</v>
      </c>
      <c r="AK101" s="16" t="s">
        <v>198</v>
      </c>
      <c r="AL101" s="16" t="s">
        <v>199</v>
      </c>
      <c r="AM101" s="8" t="s">
        <v>1799</v>
      </c>
      <c r="AN101" s="16" t="s">
        <v>1800</v>
      </c>
      <c r="AO101" s="16" t="s">
        <v>202</v>
      </c>
      <c r="AP101" s="16" t="s">
        <v>203</v>
      </c>
      <c r="AQ101" s="16" t="s">
        <v>204</v>
      </c>
      <c r="AR101" s="18" t="s">
        <v>1801</v>
      </c>
      <c r="AS101" s="19" t="s">
        <v>164</v>
      </c>
      <c r="AT101" s="7" t="s">
        <v>1802</v>
      </c>
      <c r="AU101" s="7" t="s">
        <v>1803</v>
      </c>
      <c r="AV101" s="7" t="s">
        <v>167</v>
      </c>
      <c r="AW101" s="7" t="s">
        <v>142</v>
      </c>
      <c r="AX101" s="7" t="s">
        <v>142</v>
      </c>
      <c r="AY101" s="7" t="s">
        <v>142</v>
      </c>
      <c r="AZ101" s="7" t="s">
        <v>142</v>
      </c>
      <c r="BA101" s="7" t="s">
        <v>76</v>
      </c>
      <c r="BB101" s="7" t="s">
        <v>81</v>
      </c>
      <c r="BC101" s="7" t="s">
        <v>142</v>
      </c>
      <c r="BD101" s="7" t="s">
        <v>87</v>
      </c>
      <c r="BE101" s="7" t="s">
        <v>142</v>
      </c>
      <c r="BF101" s="7" t="s">
        <v>142</v>
      </c>
      <c r="BG101" s="7" t="s">
        <v>691</v>
      </c>
      <c r="BH101" s="7" t="s">
        <v>142</v>
      </c>
      <c r="BI101" s="7" t="s">
        <v>102</v>
      </c>
      <c r="BJ101" s="7" t="s">
        <v>63</v>
      </c>
      <c r="BK101" s="7" t="s">
        <v>75</v>
      </c>
      <c r="BL101" s="7" t="s">
        <v>168</v>
      </c>
      <c r="BM101" s="7" t="s">
        <v>1804</v>
      </c>
      <c r="BN101" s="20" t="s">
        <v>1805</v>
      </c>
      <c r="BO101" s="7" t="s">
        <v>1806</v>
      </c>
      <c r="BP101" s="8" t="s">
        <v>1077</v>
      </c>
      <c r="BQ101" s="8" t="s">
        <v>695</v>
      </c>
      <c r="BR101" s="8" t="s">
        <v>696</v>
      </c>
      <c r="BS101" s="8" t="s">
        <v>601</v>
      </c>
      <c r="BT101" s="8" t="s">
        <v>1078</v>
      </c>
      <c r="BU101" s="8" t="s">
        <v>695</v>
      </c>
      <c r="BV101" s="16" t="s">
        <v>142</v>
      </c>
      <c r="BW101" s="27" t="s">
        <v>178</v>
      </c>
      <c r="BX101" s="28" t="s">
        <v>1807</v>
      </c>
    </row>
    <row r="102" spans="1:76" s="6" customFormat="1" ht="37.5" customHeight="1" x14ac:dyDescent="0.35">
      <c r="A102" s="12" t="s">
        <v>132</v>
      </c>
      <c r="B102" s="7" t="s">
        <v>1808</v>
      </c>
      <c r="C102" s="7" t="s">
        <v>1809</v>
      </c>
      <c r="D102" s="7" t="s">
        <v>1810</v>
      </c>
      <c r="E102" s="7" t="s">
        <v>1811</v>
      </c>
      <c r="F102" s="7" t="s">
        <v>116</v>
      </c>
      <c r="G102" s="10" t="s">
        <v>876</v>
      </c>
      <c r="H102" s="7" t="s">
        <v>138</v>
      </c>
      <c r="I102" s="13" t="str">
        <f>TEXT(
  "2018-01-25",
  "JJ/MM/AA"
)</f>
        <v>25/01/18</v>
      </c>
      <c r="J102" s="14" t="s">
        <v>1812</v>
      </c>
      <c r="K102" s="14" t="s">
        <v>140</v>
      </c>
      <c r="L102" s="7" t="s">
        <v>141</v>
      </c>
      <c r="M102" s="7" t="s">
        <v>57</v>
      </c>
      <c r="N102" s="15" t="s">
        <v>876</v>
      </c>
      <c r="O102" s="12" t="s">
        <v>142</v>
      </c>
      <c r="P102" s="7" t="s">
        <v>243</v>
      </c>
      <c r="Q102" s="7" t="s">
        <v>1813</v>
      </c>
      <c r="R102" s="7" t="s">
        <v>1678</v>
      </c>
      <c r="S102" s="16" t="s">
        <v>750</v>
      </c>
      <c r="T102" s="16" t="s">
        <v>318</v>
      </c>
      <c r="U102" s="16" t="s">
        <v>143</v>
      </c>
      <c r="V102" s="16" t="s">
        <v>839</v>
      </c>
      <c r="W102" s="17" t="s">
        <v>1814</v>
      </c>
      <c r="X102" s="7" t="s">
        <v>72</v>
      </c>
      <c r="Y102" s="16" t="s">
        <v>142</v>
      </c>
      <c r="Z102" s="16" t="s">
        <v>142</v>
      </c>
      <c r="AA102" s="16" t="s">
        <v>142</v>
      </c>
      <c r="AB102" s="16" t="s">
        <v>142</v>
      </c>
      <c r="AC102" s="8" t="s">
        <v>142</v>
      </c>
      <c r="AD102" s="16" t="s">
        <v>1815</v>
      </c>
      <c r="AE102" s="16" t="s">
        <v>1339</v>
      </c>
      <c r="AF102" s="16" t="s">
        <v>397</v>
      </c>
      <c r="AG102" s="16" t="s">
        <v>1744</v>
      </c>
      <c r="AH102" s="8" t="s">
        <v>1816</v>
      </c>
      <c r="AI102" s="16" t="s">
        <v>1817</v>
      </c>
      <c r="AJ102" s="16" t="s">
        <v>1818</v>
      </c>
      <c r="AK102" s="16" t="s">
        <v>751</v>
      </c>
      <c r="AL102" s="16" t="s">
        <v>250</v>
      </c>
      <c r="AM102" s="8" t="s">
        <v>1819</v>
      </c>
      <c r="AN102" s="16" t="s">
        <v>1820</v>
      </c>
      <c r="AO102" s="16" t="s">
        <v>1821</v>
      </c>
      <c r="AP102" s="16" t="s">
        <v>1822</v>
      </c>
      <c r="AQ102" s="16" t="s">
        <v>1823</v>
      </c>
      <c r="AR102" s="18" t="s">
        <v>1824</v>
      </c>
      <c r="AS102" s="19" t="s">
        <v>164</v>
      </c>
      <c r="AT102" s="7" t="s">
        <v>1825</v>
      </c>
      <c r="AU102" s="7" t="s">
        <v>1826</v>
      </c>
      <c r="AV102" s="7" t="s">
        <v>167</v>
      </c>
      <c r="AW102" s="7" t="s">
        <v>142</v>
      </c>
      <c r="AX102" s="7" t="s">
        <v>142</v>
      </c>
      <c r="AY102" s="7" t="s">
        <v>142</v>
      </c>
      <c r="AZ102" s="7" t="s">
        <v>142</v>
      </c>
      <c r="BA102" s="7" t="s">
        <v>86</v>
      </c>
      <c r="BB102" s="7" t="s">
        <v>81</v>
      </c>
      <c r="BC102" s="7" t="s">
        <v>168</v>
      </c>
      <c r="BD102" s="7" t="s">
        <v>98</v>
      </c>
      <c r="BE102" s="7" t="s">
        <v>142</v>
      </c>
      <c r="BF102" s="7" t="s">
        <v>142</v>
      </c>
      <c r="BG102" s="7" t="s">
        <v>261</v>
      </c>
      <c r="BH102" s="7" t="s">
        <v>142</v>
      </c>
      <c r="BI102" s="7" t="s">
        <v>104</v>
      </c>
      <c r="BJ102" s="7" t="s">
        <v>63</v>
      </c>
      <c r="BK102" s="7" t="s">
        <v>75</v>
      </c>
      <c r="BL102" s="7" t="s">
        <v>168</v>
      </c>
      <c r="BM102" s="7" t="s">
        <v>1827</v>
      </c>
      <c r="BN102" s="20" t="s">
        <v>1828</v>
      </c>
      <c r="BO102" s="7" t="s">
        <v>1829</v>
      </c>
      <c r="BP102" s="8" t="s">
        <v>861</v>
      </c>
      <c r="BQ102" s="8" t="s">
        <v>879</v>
      </c>
      <c r="BR102" s="8" t="s">
        <v>877</v>
      </c>
      <c r="BS102" s="8" t="s">
        <v>1830</v>
      </c>
      <c r="BT102" s="8" t="s">
        <v>337</v>
      </c>
      <c r="BU102" s="8" t="s">
        <v>177</v>
      </c>
      <c r="BV102" s="16" t="s">
        <v>142</v>
      </c>
      <c r="BW102" s="27" t="s">
        <v>178</v>
      </c>
      <c r="BX102" s="28" t="s">
        <v>1831</v>
      </c>
    </row>
    <row r="103" spans="1:76" s="6" customFormat="1" ht="37.5" customHeight="1" x14ac:dyDescent="0.35">
      <c r="A103" s="12" t="s">
        <v>132</v>
      </c>
      <c r="B103" s="7" t="s">
        <v>303</v>
      </c>
      <c r="C103" s="7" t="s">
        <v>1832</v>
      </c>
      <c r="D103" s="7" t="s">
        <v>1833</v>
      </c>
      <c r="E103" s="7" t="s">
        <v>1834</v>
      </c>
      <c r="F103" s="7" t="s">
        <v>494</v>
      </c>
      <c r="G103" s="10" t="s">
        <v>1448</v>
      </c>
      <c r="H103" s="7" t="s">
        <v>138</v>
      </c>
      <c r="I103" s="13" t="str">
        <f>TEXT(
  "2020-10-01",
  "JJ/MM/AA"
)</f>
        <v>01/10/20</v>
      </c>
      <c r="J103" s="14" t="s">
        <v>496</v>
      </c>
      <c r="K103" s="14" t="s">
        <v>140</v>
      </c>
      <c r="L103" s="7" t="s">
        <v>141</v>
      </c>
      <c r="M103" s="7" t="s">
        <v>57</v>
      </c>
      <c r="N103" s="15" t="s">
        <v>1448</v>
      </c>
      <c r="O103" s="12" t="s">
        <v>142</v>
      </c>
      <c r="P103" s="7" t="s">
        <v>143</v>
      </c>
      <c r="Q103" s="7" t="s">
        <v>517</v>
      </c>
      <c r="R103" s="7" t="s">
        <v>518</v>
      </c>
      <c r="S103" s="16" t="s">
        <v>523</v>
      </c>
      <c r="T103" s="16" t="s">
        <v>223</v>
      </c>
      <c r="U103" s="16" t="s">
        <v>223</v>
      </c>
      <c r="V103" s="16" t="s">
        <v>520</v>
      </c>
      <c r="W103" s="17" t="s">
        <v>521</v>
      </c>
      <c r="X103" s="7" t="s">
        <v>64</v>
      </c>
      <c r="Y103" s="16" t="s">
        <v>142</v>
      </c>
      <c r="Z103" s="16" t="s">
        <v>142</v>
      </c>
      <c r="AA103" s="16" t="s">
        <v>142</v>
      </c>
      <c r="AB103" s="16" t="s">
        <v>142</v>
      </c>
      <c r="AC103" s="8" t="s">
        <v>142</v>
      </c>
      <c r="AD103" s="16" t="s">
        <v>1835</v>
      </c>
      <c r="AE103" s="16" t="s">
        <v>223</v>
      </c>
      <c r="AF103" s="16" t="s">
        <v>523</v>
      </c>
      <c r="AG103" s="16" t="s">
        <v>520</v>
      </c>
      <c r="AH103" s="8" t="s">
        <v>1836</v>
      </c>
      <c r="AI103" s="16" t="s">
        <v>1837</v>
      </c>
      <c r="AJ103" s="16" t="s">
        <v>197</v>
      </c>
      <c r="AK103" s="16" t="s">
        <v>198</v>
      </c>
      <c r="AL103" s="16" t="s">
        <v>253</v>
      </c>
      <c r="AM103" s="8" t="s">
        <v>1838</v>
      </c>
      <c r="AN103" s="16" t="s">
        <v>1839</v>
      </c>
      <c r="AO103" s="16" t="s">
        <v>202</v>
      </c>
      <c r="AP103" s="16" t="s">
        <v>203</v>
      </c>
      <c r="AQ103" s="16" t="s">
        <v>528</v>
      </c>
      <c r="AR103" s="18" t="s">
        <v>1840</v>
      </c>
      <c r="AS103" s="19" t="s">
        <v>164</v>
      </c>
      <c r="AT103" s="7" t="s">
        <v>1841</v>
      </c>
      <c r="AU103" s="7" t="s">
        <v>1842</v>
      </c>
      <c r="AV103" s="7" t="s">
        <v>167</v>
      </c>
      <c r="AW103" s="7" t="s">
        <v>142</v>
      </c>
      <c r="AX103" s="7" t="s">
        <v>142</v>
      </c>
      <c r="AY103" s="7" t="s">
        <v>142</v>
      </c>
      <c r="AZ103" s="7" t="s">
        <v>142</v>
      </c>
      <c r="BA103" s="7" t="s">
        <v>73</v>
      </c>
      <c r="BB103" s="7" t="s">
        <v>142</v>
      </c>
      <c r="BC103" s="7" t="s">
        <v>168</v>
      </c>
      <c r="BD103" s="7" t="s">
        <v>66</v>
      </c>
      <c r="BE103" s="7" t="s">
        <v>142</v>
      </c>
      <c r="BF103" s="7" t="s">
        <v>142</v>
      </c>
      <c r="BG103" s="7" t="s">
        <v>67</v>
      </c>
      <c r="BH103" s="7" t="s">
        <v>142</v>
      </c>
      <c r="BI103" s="7" t="s">
        <v>92</v>
      </c>
      <c r="BJ103" s="7" t="s">
        <v>63</v>
      </c>
      <c r="BK103" s="7" t="s">
        <v>142</v>
      </c>
      <c r="BL103" s="7" t="s">
        <v>68</v>
      </c>
      <c r="BM103" s="7" t="s">
        <v>1843</v>
      </c>
      <c r="BN103" s="20" t="s">
        <v>1844</v>
      </c>
      <c r="BO103" s="7" t="s">
        <v>1845</v>
      </c>
      <c r="BP103" s="8" t="s">
        <v>142</v>
      </c>
      <c r="BQ103" s="8" t="s">
        <v>142</v>
      </c>
      <c r="BR103" s="8" t="s">
        <v>142</v>
      </c>
      <c r="BS103" s="8" t="s">
        <v>142</v>
      </c>
      <c r="BT103" s="8" t="s">
        <v>142</v>
      </c>
      <c r="BU103" s="8" t="s">
        <v>142</v>
      </c>
      <c r="BV103" s="16" t="s">
        <v>142</v>
      </c>
      <c r="BW103" s="27" t="s">
        <v>178</v>
      </c>
      <c r="BX103" s="28" t="s">
        <v>1846</v>
      </c>
    </row>
    <row r="104" spans="1:76" s="6" customFormat="1" ht="37.5" customHeight="1" x14ac:dyDescent="0.35">
      <c r="A104" s="12" t="s">
        <v>132</v>
      </c>
      <c r="B104" s="7" t="s">
        <v>989</v>
      </c>
      <c r="C104" s="7" t="s">
        <v>1847</v>
      </c>
      <c r="D104" s="7" t="s">
        <v>1848</v>
      </c>
      <c r="E104" s="7" t="s">
        <v>1849</v>
      </c>
      <c r="F104" s="7" t="s">
        <v>119</v>
      </c>
      <c r="G104" s="10" t="s">
        <v>363</v>
      </c>
      <c r="H104" s="7" t="s">
        <v>138</v>
      </c>
      <c r="I104" s="13" t="str">
        <f>TEXT(
  "2018-01-25",
  "JJ/MM/AA"
)</f>
        <v>25/01/18</v>
      </c>
      <c r="J104" s="14" t="s">
        <v>994</v>
      </c>
      <c r="K104" s="14" t="s">
        <v>140</v>
      </c>
      <c r="L104" s="7" t="s">
        <v>141</v>
      </c>
      <c r="M104" s="7" t="s">
        <v>57</v>
      </c>
      <c r="N104" s="15" t="s">
        <v>363</v>
      </c>
      <c r="O104" s="12" t="s">
        <v>142</v>
      </c>
      <c r="P104" s="7" t="s">
        <v>143</v>
      </c>
      <c r="Q104" s="7" t="s">
        <v>437</v>
      </c>
      <c r="R104" s="7" t="s">
        <v>438</v>
      </c>
      <c r="S104" s="16" t="s">
        <v>439</v>
      </c>
      <c r="T104" s="16" t="s">
        <v>440</v>
      </c>
      <c r="U104" s="16" t="s">
        <v>441</v>
      </c>
      <c r="V104" s="16" t="s">
        <v>442</v>
      </c>
      <c r="W104" s="17" t="s">
        <v>443</v>
      </c>
      <c r="X104" s="7" t="s">
        <v>64</v>
      </c>
      <c r="Y104" s="16" t="s">
        <v>142</v>
      </c>
      <c r="Z104" s="16" t="s">
        <v>142</v>
      </c>
      <c r="AA104" s="16" t="s">
        <v>142</v>
      </c>
      <c r="AB104" s="16" t="s">
        <v>142</v>
      </c>
      <c r="AC104" s="8" t="s">
        <v>142</v>
      </c>
      <c r="AD104" s="16" t="s">
        <v>444</v>
      </c>
      <c r="AE104" s="16" t="s">
        <v>441</v>
      </c>
      <c r="AF104" s="16" t="s">
        <v>314</v>
      </c>
      <c r="AG104" s="16" t="s">
        <v>445</v>
      </c>
      <c r="AH104" s="8" t="s">
        <v>1850</v>
      </c>
      <c r="AI104" s="16" t="s">
        <v>447</v>
      </c>
      <c r="AJ104" s="16" t="s">
        <v>448</v>
      </c>
      <c r="AK104" s="16" t="s">
        <v>449</v>
      </c>
      <c r="AL104" s="16" t="s">
        <v>450</v>
      </c>
      <c r="AM104" s="8" t="s">
        <v>1851</v>
      </c>
      <c r="AN104" s="16" t="s">
        <v>452</v>
      </c>
      <c r="AO104" s="16" t="s">
        <v>160</v>
      </c>
      <c r="AP104" s="16" t="s">
        <v>161</v>
      </c>
      <c r="AQ104" s="16" t="s">
        <v>327</v>
      </c>
      <c r="AR104" s="18" t="s">
        <v>1852</v>
      </c>
      <c r="AS104" s="19" t="s">
        <v>164</v>
      </c>
      <c r="AT104" s="7" t="s">
        <v>1853</v>
      </c>
      <c r="AU104" s="7" t="s">
        <v>1854</v>
      </c>
      <c r="AV104" s="7" t="s">
        <v>167</v>
      </c>
      <c r="AW104" s="7" t="s">
        <v>142</v>
      </c>
      <c r="AX104" s="7" t="s">
        <v>142</v>
      </c>
      <c r="AY104" s="7" t="s">
        <v>142</v>
      </c>
      <c r="AZ104" s="7" t="s">
        <v>142</v>
      </c>
      <c r="BA104" s="7" t="s">
        <v>73</v>
      </c>
      <c r="BB104" s="7" t="s">
        <v>69</v>
      </c>
      <c r="BC104" s="7" t="s">
        <v>168</v>
      </c>
      <c r="BD104" s="7" t="s">
        <v>66</v>
      </c>
      <c r="BE104" s="7" t="s">
        <v>142</v>
      </c>
      <c r="BF104" s="7" t="s">
        <v>142</v>
      </c>
      <c r="BG104" s="7" t="s">
        <v>714</v>
      </c>
      <c r="BH104" s="7" t="s">
        <v>142</v>
      </c>
      <c r="BI104" s="7" t="s">
        <v>102</v>
      </c>
      <c r="BJ104" s="7" t="s">
        <v>63</v>
      </c>
      <c r="BK104" s="7" t="s">
        <v>75</v>
      </c>
      <c r="BL104" s="7" t="s">
        <v>103</v>
      </c>
      <c r="BM104" s="7" t="s">
        <v>1855</v>
      </c>
      <c r="BN104" s="20" t="s">
        <v>1856</v>
      </c>
      <c r="BO104" s="7" t="s">
        <v>1857</v>
      </c>
      <c r="BP104" s="8" t="s">
        <v>385</v>
      </c>
      <c r="BQ104" s="8" t="s">
        <v>214</v>
      </c>
      <c r="BR104" s="8" t="s">
        <v>1003</v>
      </c>
      <c r="BS104" s="8" t="s">
        <v>212</v>
      </c>
      <c r="BT104" s="8" t="s">
        <v>1004</v>
      </c>
      <c r="BU104" s="8" t="s">
        <v>264</v>
      </c>
      <c r="BV104" s="16" t="s">
        <v>142</v>
      </c>
      <c r="BW104" s="27" t="s">
        <v>178</v>
      </c>
      <c r="BX104" s="28" t="s">
        <v>1858</v>
      </c>
    </row>
    <row r="105" spans="1:76" s="6" customFormat="1" ht="37.5" customHeight="1" x14ac:dyDescent="0.35">
      <c r="A105" s="12" t="s">
        <v>132</v>
      </c>
      <c r="B105" s="7" t="s">
        <v>1147</v>
      </c>
      <c r="C105" s="7" t="s">
        <v>1859</v>
      </c>
      <c r="D105" s="7" t="s">
        <v>1860</v>
      </c>
      <c r="E105" s="7" t="s">
        <v>1861</v>
      </c>
      <c r="F105" s="7" t="s">
        <v>122</v>
      </c>
      <c r="G105" s="10" t="s">
        <v>1862</v>
      </c>
      <c r="H105" s="7" t="s">
        <v>138</v>
      </c>
      <c r="I105" s="13" t="str">
        <f>TEXT(
  "2019-11-01",
  "JJ/MM/AA"
)</f>
        <v>01/11/19</v>
      </c>
      <c r="J105" s="14" t="s">
        <v>1066</v>
      </c>
      <c r="K105" s="14" t="s">
        <v>140</v>
      </c>
      <c r="L105" s="7" t="s">
        <v>141</v>
      </c>
      <c r="M105" s="7" t="s">
        <v>57</v>
      </c>
      <c r="N105" s="15" t="s">
        <v>1862</v>
      </c>
      <c r="O105" s="12" t="s">
        <v>142</v>
      </c>
      <c r="P105" s="7" t="s">
        <v>143</v>
      </c>
      <c r="Q105" s="7" t="s">
        <v>1302</v>
      </c>
      <c r="R105" s="7" t="s">
        <v>1303</v>
      </c>
      <c r="S105" s="16" t="s">
        <v>1863</v>
      </c>
      <c r="T105" s="16" t="s">
        <v>1304</v>
      </c>
      <c r="U105" s="16" t="s">
        <v>148</v>
      </c>
      <c r="V105" s="16" t="s">
        <v>1305</v>
      </c>
      <c r="W105" s="17" t="s">
        <v>1814</v>
      </c>
      <c r="X105" s="7" t="s">
        <v>64</v>
      </c>
      <c r="Y105" s="16" t="s">
        <v>142</v>
      </c>
      <c r="Z105" s="16" t="s">
        <v>142</v>
      </c>
      <c r="AA105" s="16" t="s">
        <v>142</v>
      </c>
      <c r="AB105" s="16" t="s">
        <v>142</v>
      </c>
      <c r="AC105" s="8" t="s">
        <v>142</v>
      </c>
      <c r="AD105" s="16" t="s">
        <v>889</v>
      </c>
      <c r="AE105" s="16" t="s">
        <v>441</v>
      </c>
      <c r="AF105" s="16" t="s">
        <v>152</v>
      </c>
      <c r="AG105" s="16" t="s">
        <v>888</v>
      </c>
      <c r="AH105" s="8" t="s">
        <v>1864</v>
      </c>
      <c r="AI105" s="16" t="s">
        <v>1865</v>
      </c>
      <c r="AJ105" s="16" t="s">
        <v>155</v>
      </c>
      <c r="AK105" s="16" t="s">
        <v>156</v>
      </c>
      <c r="AL105" s="16" t="s">
        <v>157</v>
      </c>
      <c r="AM105" s="8" t="s">
        <v>1866</v>
      </c>
      <c r="AN105" s="16" t="s">
        <v>1867</v>
      </c>
      <c r="AO105" s="16" t="s">
        <v>160</v>
      </c>
      <c r="AP105" s="16" t="s">
        <v>161</v>
      </c>
      <c r="AQ105" s="16" t="s">
        <v>162</v>
      </c>
      <c r="AR105" s="18" t="s">
        <v>1868</v>
      </c>
      <c r="AS105" s="19" t="s">
        <v>164</v>
      </c>
      <c r="AT105" s="7" t="s">
        <v>1869</v>
      </c>
      <c r="AU105" s="7" t="s">
        <v>1870</v>
      </c>
      <c r="AV105" s="7" t="s">
        <v>167</v>
      </c>
      <c r="AW105" s="7" t="s">
        <v>142</v>
      </c>
      <c r="AX105" s="7" t="s">
        <v>142</v>
      </c>
      <c r="AY105" s="7" t="s">
        <v>142</v>
      </c>
      <c r="AZ105" s="7" t="s">
        <v>142</v>
      </c>
      <c r="BA105" s="7" t="s">
        <v>86</v>
      </c>
      <c r="BB105" s="7" t="s">
        <v>88</v>
      </c>
      <c r="BC105" s="7" t="s">
        <v>168</v>
      </c>
      <c r="BD105" s="7" t="s">
        <v>60</v>
      </c>
      <c r="BE105" s="7" t="s">
        <v>142</v>
      </c>
      <c r="BF105" s="7" t="s">
        <v>142</v>
      </c>
      <c r="BG105" s="7" t="s">
        <v>1162</v>
      </c>
      <c r="BH105" s="7" t="s">
        <v>142</v>
      </c>
      <c r="BI105" s="7" t="s">
        <v>102</v>
      </c>
      <c r="BJ105" s="7" t="s">
        <v>63</v>
      </c>
      <c r="BK105" s="7" t="s">
        <v>75</v>
      </c>
      <c r="BL105" s="7" t="s">
        <v>168</v>
      </c>
      <c r="BM105" s="7" t="s">
        <v>1871</v>
      </c>
      <c r="BN105" s="20" t="s">
        <v>1872</v>
      </c>
      <c r="BO105" s="7" t="s">
        <v>1873</v>
      </c>
      <c r="BP105" s="8" t="s">
        <v>1300</v>
      </c>
      <c r="BQ105" s="8" t="s">
        <v>1293</v>
      </c>
      <c r="BR105" s="8" t="s">
        <v>695</v>
      </c>
      <c r="BS105" s="8" t="s">
        <v>854</v>
      </c>
      <c r="BT105" s="8" t="s">
        <v>335</v>
      </c>
      <c r="BU105" s="8" t="s">
        <v>142</v>
      </c>
      <c r="BV105" s="16" t="s">
        <v>142</v>
      </c>
      <c r="BW105" s="27" t="s">
        <v>178</v>
      </c>
      <c r="BX105" s="28" t="s">
        <v>1874</v>
      </c>
    </row>
    <row r="106" spans="1:76" s="6" customFormat="1" ht="37.5" customHeight="1" x14ac:dyDescent="0.35">
      <c r="A106" s="12" t="s">
        <v>132</v>
      </c>
      <c r="B106" s="7" t="s">
        <v>1875</v>
      </c>
      <c r="C106" s="7" t="s">
        <v>1876</v>
      </c>
      <c r="D106" s="7" t="s">
        <v>1877</v>
      </c>
      <c r="E106" s="7" t="s">
        <v>1878</v>
      </c>
      <c r="F106" s="7" t="s">
        <v>119</v>
      </c>
      <c r="G106" s="10" t="s">
        <v>1293</v>
      </c>
      <c r="H106" s="7" t="s">
        <v>138</v>
      </c>
      <c r="I106" s="13" t="str">
        <f>TEXT(
  "2018-01-25",
  "JJ/MM/AA"
)</f>
        <v>25/01/18</v>
      </c>
      <c r="J106" s="14" t="s">
        <v>1879</v>
      </c>
      <c r="K106" s="14" t="s">
        <v>140</v>
      </c>
      <c r="L106" s="7" t="s">
        <v>141</v>
      </c>
      <c r="M106" s="7" t="s">
        <v>57</v>
      </c>
      <c r="N106" s="15" t="s">
        <v>1293</v>
      </c>
      <c r="O106" s="12" t="s">
        <v>142</v>
      </c>
      <c r="P106" s="7" t="s">
        <v>143</v>
      </c>
      <c r="Q106" s="7" t="s">
        <v>680</v>
      </c>
      <c r="R106" s="7" t="s">
        <v>681</v>
      </c>
      <c r="S106" s="16" t="s">
        <v>439</v>
      </c>
      <c r="T106" s="16" t="s">
        <v>440</v>
      </c>
      <c r="U106" s="16" t="s">
        <v>441</v>
      </c>
      <c r="V106" s="16" t="s">
        <v>442</v>
      </c>
      <c r="W106" s="17" t="s">
        <v>443</v>
      </c>
      <c r="X106" s="7" t="s">
        <v>64</v>
      </c>
      <c r="Y106" s="16" t="s">
        <v>142</v>
      </c>
      <c r="Z106" s="16" t="s">
        <v>142</v>
      </c>
      <c r="AA106" s="16" t="s">
        <v>142</v>
      </c>
      <c r="AB106" s="16" t="s">
        <v>142</v>
      </c>
      <c r="AC106" s="8" t="s">
        <v>142</v>
      </c>
      <c r="AD106" s="16" t="s">
        <v>682</v>
      </c>
      <c r="AE106" s="16" t="s">
        <v>441</v>
      </c>
      <c r="AF106" s="16" t="s">
        <v>314</v>
      </c>
      <c r="AG106" s="16" t="s">
        <v>442</v>
      </c>
      <c r="AH106" s="8" t="s">
        <v>1880</v>
      </c>
      <c r="AI106" s="16" t="s">
        <v>684</v>
      </c>
      <c r="AJ106" s="16" t="s">
        <v>566</v>
      </c>
      <c r="AK106" s="16" t="s">
        <v>685</v>
      </c>
      <c r="AL106" s="16" t="s">
        <v>253</v>
      </c>
      <c r="AM106" s="8" t="s">
        <v>1881</v>
      </c>
      <c r="AN106" s="16" t="s">
        <v>687</v>
      </c>
      <c r="AO106" s="16" t="s">
        <v>202</v>
      </c>
      <c r="AP106" s="16" t="s">
        <v>203</v>
      </c>
      <c r="AQ106" s="16" t="s">
        <v>528</v>
      </c>
      <c r="AR106" s="18" t="s">
        <v>1882</v>
      </c>
      <c r="AS106" s="19" t="s">
        <v>164</v>
      </c>
      <c r="AT106" s="7" t="s">
        <v>1883</v>
      </c>
      <c r="AU106" s="7" t="s">
        <v>1884</v>
      </c>
      <c r="AV106" s="7" t="s">
        <v>167</v>
      </c>
      <c r="AW106" s="7" t="s">
        <v>142</v>
      </c>
      <c r="AX106" s="7" t="s">
        <v>142</v>
      </c>
      <c r="AY106" s="7" t="s">
        <v>142</v>
      </c>
      <c r="AZ106" s="7" t="s">
        <v>142</v>
      </c>
      <c r="BA106" s="7" t="s">
        <v>86</v>
      </c>
      <c r="BB106" s="7" t="s">
        <v>81</v>
      </c>
      <c r="BC106" s="7" t="s">
        <v>142</v>
      </c>
      <c r="BD106" s="7" t="s">
        <v>60</v>
      </c>
      <c r="BE106" s="7" t="s">
        <v>142</v>
      </c>
      <c r="BF106" s="7" t="s">
        <v>142</v>
      </c>
      <c r="BG106" s="7" t="s">
        <v>637</v>
      </c>
      <c r="BH106" s="7" t="s">
        <v>142</v>
      </c>
      <c r="BI106" s="7" t="s">
        <v>102</v>
      </c>
      <c r="BJ106" s="7" t="s">
        <v>63</v>
      </c>
      <c r="BK106" s="7" t="s">
        <v>75</v>
      </c>
      <c r="BL106" s="7" t="s">
        <v>168</v>
      </c>
      <c r="BM106" s="7" t="s">
        <v>1885</v>
      </c>
      <c r="BN106" s="20" t="s">
        <v>1886</v>
      </c>
      <c r="BO106" s="7" t="s">
        <v>1887</v>
      </c>
      <c r="BP106" s="8" t="s">
        <v>1280</v>
      </c>
      <c r="BQ106" s="8" t="s">
        <v>184</v>
      </c>
      <c r="BR106" s="8" t="s">
        <v>601</v>
      </c>
      <c r="BS106" s="8" t="s">
        <v>1003</v>
      </c>
      <c r="BT106" s="8" t="s">
        <v>1888</v>
      </c>
      <c r="BU106" s="8" t="s">
        <v>696</v>
      </c>
      <c r="BV106" s="16" t="s">
        <v>142</v>
      </c>
      <c r="BW106" s="27" t="s">
        <v>178</v>
      </c>
      <c r="BX106" s="28" t="s">
        <v>1889</v>
      </c>
    </row>
    <row r="107" spans="1:76" s="6" customFormat="1" ht="37.5" customHeight="1" x14ac:dyDescent="0.35">
      <c r="A107" s="12" t="s">
        <v>132</v>
      </c>
      <c r="B107" s="7" t="s">
        <v>303</v>
      </c>
      <c r="C107" s="7" t="s">
        <v>1890</v>
      </c>
      <c r="D107" s="7" t="s">
        <v>1891</v>
      </c>
      <c r="E107" s="7" t="s">
        <v>1892</v>
      </c>
      <c r="F107" s="7" t="s">
        <v>115</v>
      </c>
      <c r="G107" s="10" t="s">
        <v>337</v>
      </c>
      <c r="H107" s="7" t="s">
        <v>138</v>
      </c>
      <c r="I107" s="13" t="str">
        <f>TEXT(
  "2018-01-25",
  "JJ/MM/AA"
)</f>
        <v>25/01/18</v>
      </c>
      <c r="J107" s="14" t="s">
        <v>391</v>
      </c>
      <c r="K107" s="14" t="s">
        <v>140</v>
      </c>
      <c r="L107" s="7" t="s">
        <v>141</v>
      </c>
      <c r="M107" s="7" t="s">
        <v>57</v>
      </c>
      <c r="N107" s="15" t="s">
        <v>337</v>
      </c>
      <c r="O107" s="12" t="s">
        <v>142</v>
      </c>
      <c r="P107" s="7" t="s">
        <v>142</v>
      </c>
      <c r="Q107" s="7" t="s">
        <v>424</v>
      </c>
      <c r="R107" s="7" t="s">
        <v>887</v>
      </c>
      <c r="S107" s="16" t="s">
        <v>680</v>
      </c>
      <c r="T107" s="16" t="s">
        <v>889</v>
      </c>
      <c r="U107" s="16" t="s">
        <v>420</v>
      </c>
      <c r="V107" s="16" t="s">
        <v>193</v>
      </c>
      <c r="W107" s="17" t="s">
        <v>890</v>
      </c>
      <c r="X107" s="7" t="s">
        <v>64</v>
      </c>
      <c r="Y107" s="16" t="s">
        <v>142</v>
      </c>
      <c r="Z107" s="16" t="s">
        <v>142</v>
      </c>
      <c r="AA107" s="16" t="s">
        <v>142</v>
      </c>
      <c r="AB107" s="16" t="s">
        <v>142</v>
      </c>
      <c r="AC107" s="8" t="s">
        <v>142</v>
      </c>
      <c r="AD107" s="16" t="s">
        <v>142</v>
      </c>
      <c r="AE107" s="16" t="s">
        <v>142</v>
      </c>
      <c r="AF107" s="16" t="s">
        <v>142</v>
      </c>
      <c r="AG107" s="16" t="s">
        <v>142</v>
      </c>
      <c r="AH107" s="8" t="s">
        <v>142</v>
      </c>
      <c r="AI107" s="16" t="s">
        <v>1893</v>
      </c>
      <c r="AJ107" s="16" t="s">
        <v>197</v>
      </c>
      <c r="AK107" s="16" t="s">
        <v>198</v>
      </c>
      <c r="AL107" s="16" t="s">
        <v>199</v>
      </c>
      <c r="AM107" s="8" t="s">
        <v>1894</v>
      </c>
      <c r="AN107" s="16" t="s">
        <v>1895</v>
      </c>
      <c r="AO107" s="16" t="s">
        <v>202</v>
      </c>
      <c r="AP107" s="16" t="s">
        <v>203</v>
      </c>
      <c r="AQ107" s="16" t="s">
        <v>204</v>
      </c>
      <c r="AR107" s="18" t="s">
        <v>1896</v>
      </c>
      <c r="AS107" s="19" t="s">
        <v>164</v>
      </c>
      <c r="AT107" s="7" t="s">
        <v>1897</v>
      </c>
      <c r="AU107" s="7" t="s">
        <v>1898</v>
      </c>
      <c r="AV107" s="7" t="s">
        <v>167</v>
      </c>
      <c r="AW107" s="7" t="s">
        <v>142</v>
      </c>
      <c r="AX107" s="7" t="s">
        <v>142</v>
      </c>
      <c r="AY107" s="7" t="s">
        <v>142</v>
      </c>
      <c r="AZ107" s="7" t="s">
        <v>142</v>
      </c>
      <c r="BA107" s="7" t="s">
        <v>86</v>
      </c>
      <c r="BB107" s="7" t="s">
        <v>81</v>
      </c>
      <c r="BC107" s="7" t="s">
        <v>168</v>
      </c>
      <c r="BD107" s="7" t="s">
        <v>82</v>
      </c>
      <c r="BE107" s="7" t="s">
        <v>142</v>
      </c>
      <c r="BF107" s="7" t="s">
        <v>142</v>
      </c>
      <c r="BG107" s="7" t="s">
        <v>169</v>
      </c>
      <c r="BH107" s="7" t="s">
        <v>142</v>
      </c>
      <c r="BI107" s="7" t="s">
        <v>102</v>
      </c>
      <c r="BJ107" s="7" t="s">
        <v>63</v>
      </c>
      <c r="BK107" s="7" t="s">
        <v>75</v>
      </c>
      <c r="BL107" s="7" t="s">
        <v>106</v>
      </c>
      <c r="BM107" s="7" t="s">
        <v>1899</v>
      </c>
      <c r="BN107" s="20" t="s">
        <v>1900</v>
      </c>
      <c r="BO107" s="7" t="s">
        <v>1901</v>
      </c>
      <c r="BP107" s="8" t="s">
        <v>335</v>
      </c>
      <c r="BQ107" s="8" t="s">
        <v>264</v>
      </c>
      <c r="BR107" s="8" t="s">
        <v>336</v>
      </c>
      <c r="BS107" s="8" t="s">
        <v>412</v>
      </c>
      <c r="BT107" s="8" t="s">
        <v>177</v>
      </c>
      <c r="BU107" s="8" t="s">
        <v>307</v>
      </c>
      <c r="BV107" s="16" t="s">
        <v>142</v>
      </c>
      <c r="BW107" s="27" t="s">
        <v>178</v>
      </c>
      <c r="BX107" s="28" t="s">
        <v>1902</v>
      </c>
    </row>
    <row r="108" spans="1:76" s="6" customFormat="1" ht="37.5" customHeight="1" x14ac:dyDescent="0.35">
      <c r="A108" s="12" t="s">
        <v>132</v>
      </c>
      <c r="B108" s="7" t="s">
        <v>719</v>
      </c>
      <c r="C108" s="7" t="s">
        <v>1903</v>
      </c>
      <c r="D108" s="7" t="s">
        <v>1904</v>
      </c>
      <c r="E108" s="7" t="s">
        <v>1905</v>
      </c>
      <c r="F108" s="7" t="s">
        <v>776</v>
      </c>
      <c r="G108" s="10" t="s">
        <v>1906</v>
      </c>
      <c r="H108" s="7" t="s">
        <v>138</v>
      </c>
      <c r="I108" s="13" t="str">
        <f>TEXT(
  "2021-01-01",
  "JJ/MM/AA"
)</f>
        <v>01/01/21</v>
      </c>
      <c r="J108" s="14" t="s">
        <v>1907</v>
      </c>
      <c r="K108" s="14" t="s">
        <v>140</v>
      </c>
      <c r="L108" s="7" t="s">
        <v>222</v>
      </c>
      <c r="M108" s="7" t="s">
        <v>58</v>
      </c>
      <c r="N108" s="15" t="s">
        <v>1906</v>
      </c>
      <c r="O108" s="12" t="s">
        <v>142</v>
      </c>
      <c r="P108" s="7" t="s">
        <v>143</v>
      </c>
      <c r="Q108" s="7" t="s">
        <v>392</v>
      </c>
      <c r="R108" s="7" t="s">
        <v>497</v>
      </c>
      <c r="S108" s="16" t="s">
        <v>498</v>
      </c>
      <c r="T108" s="16" t="s">
        <v>394</v>
      </c>
      <c r="U108" s="16" t="s">
        <v>499</v>
      </c>
      <c r="V108" s="16" t="s">
        <v>293</v>
      </c>
      <c r="W108" s="17" t="s">
        <v>248</v>
      </c>
      <c r="X108" s="7" t="s">
        <v>80</v>
      </c>
      <c r="Y108" s="16" t="s">
        <v>142</v>
      </c>
      <c r="Z108" s="16" t="s">
        <v>142</v>
      </c>
      <c r="AA108" s="16" t="s">
        <v>142</v>
      </c>
      <c r="AB108" s="16" t="s">
        <v>142</v>
      </c>
      <c r="AC108" s="8" t="s">
        <v>142</v>
      </c>
      <c r="AD108" s="16" t="s">
        <v>500</v>
      </c>
      <c r="AE108" s="16" t="s">
        <v>394</v>
      </c>
      <c r="AF108" s="16" t="s">
        <v>403</v>
      </c>
      <c r="AG108" s="16" t="s">
        <v>293</v>
      </c>
      <c r="AH108" s="8" t="s">
        <v>1908</v>
      </c>
      <c r="AI108" s="16" t="s">
        <v>502</v>
      </c>
      <c r="AJ108" s="16" t="s">
        <v>323</v>
      </c>
      <c r="AK108" s="16" t="s">
        <v>503</v>
      </c>
      <c r="AL108" s="16" t="s">
        <v>250</v>
      </c>
      <c r="AM108" s="8" t="s">
        <v>1909</v>
      </c>
      <c r="AN108" s="16" t="s">
        <v>505</v>
      </c>
      <c r="AO108" s="16" t="s">
        <v>256</v>
      </c>
      <c r="AP108" s="16" t="s">
        <v>257</v>
      </c>
      <c r="AQ108" s="16" t="s">
        <v>506</v>
      </c>
      <c r="AR108" s="18" t="s">
        <v>1910</v>
      </c>
      <c r="AS108" s="19" t="s">
        <v>164</v>
      </c>
      <c r="AT108" s="7" t="s">
        <v>1911</v>
      </c>
      <c r="AU108" s="7" t="s">
        <v>1912</v>
      </c>
      <c r="AV108" s="7" t="s">
        <v>167</v>
      </c>
      <c r="AW108" s="7" t="s">
        <v>142</v>
      </c>
      <c r="AX108" s="7" t="s">
        <v>142</v>
      </c>
      <c r="AY108" s="7" t="s">
        <v>142</v>
      </c>
      <c r="AZ108" s="7" t="s">
        <v>142</v>
      </c>
      <c r="BA108" s="7" t="s">
        <v>86</v>
      </c>
      <c r="BB108" s="7" t="s">
        <v>142</v>
      </c>
      <c r="BC108" s="7" t="s">
        <v>168</v>
      </c>
      <c r="BD108" s="7" t="s">
        <v>60</v>
      </c>
      <c r="BE108" s="7" t="s">
        <v>142</v>
      </c>
      <c r="BF108" s="7" t="s">
        <v>142</v>
      </c>
      <c r="BG108" s="7" t="s">
        <v>1124</v>
      </c>
      <c r="BH108" s="7" t="s">
        <v>142</v>
      </c>
      <c r="BI108" s="7" t="s">
        <v>92</v>
      </c>
      <c r="BJ108" s="7" t="s">
        <v>63</v>
      </c>
      <c r="BK108" s="7" t="s">
        <v>75</v>
      </c>
      <c r="BL108" s="7" t="s">
        <v>168</v>
      </c>
      <c r="BM108" s="7" t="s">
        <v>1913</v>
      </c>
      <c r="BN108" s="20" t="s">
        <v>1914</v>
      </c>
      <c r="BO108" s="7" t="s">
        <v>1915</v>
      </c>
      <c r="BP108" s="8" t="s">
        <v>142</v>
      </c>
      <c r="BQ108" s="8" t="s">
        <v>142</v>
      </c>
      <c r="BR108" s="8" t="s">
        <v>142</v>
      </c>
      <c r="BS108" s="8" t="s">
        <v>142</v>
      </c>
      <c r="BT108" s="8" t="s">
        <v>142</v>
      </c>
      <c r="BU108" s="8" t="s">
        <v>142</v>
      </c>
      <c r="BV108" s="16" t="s">
        <v>142</v>
      </c>
      <c r="BW108" s="27" t="s">
        <v>178</v>
      </c>
      <c r="BX108" s="28" t="s">
        <v>1916</v>
      </c>
    </row>
    <row r="109" spans="1:76" s="6" customFormat="1" ht="37.5" customHeight="1" x14ac:dyDescent="0.35">
      <c r="A109" s="12" t="s">
        <v>132</v>
      </c>
      <c r="B109" s="7" t="s">
        <v>719</v>
      </c>
      <c r="C109" s="7" t="s">
        <v>1917</v>
      </c>
      <c r="D109" s="7" t="s">
        <v>1918</v>
      </c>
      <c r="E109" s="7" t="s">
        <v>1919</v>
      </c>
      <c r="F109" s="7" t="s">
        <v>776</v>
      </c>
      <c r="G109" s="10" t="s">
        <v>1920</v>
      </c>
      <c r="H109" s="7" t="s">
        <v>138</v>
      </c>
      <c r="I109" s="13" t="str">
        <f>TEXT(
  "2020-01-01",
  "JJ/MM/AA"
)</f>
        <v>01/01/20</v>
      </c>
      <c r="J109" s="14" t="s">
        <v>1921</v>
      </c>
      <c r="K109" s="14" t="s">
        <v>140</v>
      </c>
      <c r="L109" s="7" t="s">
        <v>141</v>
      </c>
      <c r="M109" s="7" t="s">
        <v>58</v>
      </c>
      <c r="N109" s="15" t="s">
        <v>1920</v>
      </c>
      <c r="O109" s="12" t="s">
        <v>142</v>
      </c>
      <c r="P109" s="7" t="s">
        <v>142</v>
      </c>
      <c r="Q109" s="7" t="s">
        <v>565</v>
      </c>
      <c r="R109" s="7" t="s">
        <v>503</v>
      </c>
      <c r="S109" s="16" t="s">
        <v>197</v>
      </c>
      <c r="T109" s="16" t="s">
        <v>193</v>
      </c>
      <c r="U109" s="16" t="s">
        <v>421</v>
      </c>
      <c r="V109" s="16" t="s">
        <v>567</v>
      </c>
      <c r="W109" s="17" t="s">
        <v>248</v>
      </c>
      <c r="X109" s="7" t="s">
        <v>80</v>
      </c>
      <c r="Y109" s="16" t="s">
        <v>142</v>
      </c>
      <c r="Z109" s="16" t="s">
        <v>142</v>
      </c>
      <c r="AA109" s="16" t="s">
        <v>142</v>
      </c>
      <c r="AB109" s="16" t="s">
        <v>142</v>
      </c>
      <c r="AC109" s="8" t="s">
        <v>142</v>
      </c>
      <c r="AD109" s="16" t="s">
        <v>142</v>
      </c>
      <c r="AE109" s="16" t="s">
        <v>142</v>
      </c>
      <c r="AF109" s="16" t="s">
        <v>142</v>
      </c>
      <c r="AG109" s="16" t="s">
        <v>142</v>
      </c>
      <c r="AH109" s="8" t="s">
        <v>142</v>
      </c>
      <c r="AI109" s="16" t="s">
        <v>1922</v>
      </c>
      <c r="AJ109" s="16" t="s">
        <v>197</v>
      </c>
      <c r="AK109" s="16" t="s">
        <v>198</v>
      </c>
      <c r="AL109" s="16" t="s">
        <v>253</v>
      </c>
      <c r="AM109" s="8" t="s">
        <v>1923</v>
      </c>
      <c r="AN109" s="16" t="s">
        <v>1924</v>
      </c>
      <c r="AO109" s="16" t="s">
        <v>256</v>
      </c>
      <c r="AP109" s="16" t="s">
        <v>257</v>
      </c>
      <c r="AQ109" s="16" t="s">
        <v>258</v>
      </c>
      <c r="AR109" s="18" t="s">
        <v>1925</v>
      </c>
      <c r="AS109" s="19" t="s">
        <v>164</v>
      </c>
      <c r="AT109" s="7" t="s">
        <v>1911</v>
      </c>
      <c r="AU109" s="7" t="s">
        <v>1926</v>
      </c>
      <c r="AV109" s="7" t="s">
        <v>167</v>
      </c>
      <c r="AW109" s="7" t="s">
        <v>142</v>
      </c>
      <c r="AX109" s="7" t="s">
        <v>142</v>
      </c>
      <c r="AY109" s="7" t="s">
        <v>142</v>
      </c>
      <c r="AZ109" s="7" t="s">
        <v>142</v>
      </c>
      <c r="BA109" s="7" t="s">
        <v>86</v>
      </c>
      <c r="BB109" s="7" t="s">
        <v>142</v>
      </c>
      <c r="BC109" s="7" t="s">
        <v>168</v>
      </c>
      <c r="BD109" s="7" t="s">
        <v>60</v>
      </c>
      <c r="BE109" s="7" t="s">
        <v>142</v>
      </c>
      <c r="BF109" s="7" t="s">
        <v>142</v>
      </c>
      <c r="BG109" s="7" t="s">
        <v>67</v>
      </c>
      <c r="BH109" s="7" t="s">
        <v>142</v>
      </c>
      <c r="BI109" s="7" t="s">
        <v>99</v>
      </c>
      <c r="BJ109" s="7" t="s">
        <v>63</v>
      </c>
      <c r="BK109" s="7" t="s">
        <v>75</v>
      </c>
      <c r="BL109" s="7" t="s">
        <v>68</v>
      </c>
      <c r="BM109" s="7" t="s">
        <v>1913</v>
      </c>
      <c r="BN109" s="20" t="s">
        <v>1927</v>
      </c>
      <c r="BO109" s="7" t="s">
        <v>1915</v>
      </c>
      <c r="BP109" s="8" t="s">
        <v>1928</v>
      </c>
      <c r="BQ109" s="8" t="s">
        <v>142</v>
      </c>
      <c r="BR109" s="8" t="s">
        <v>142</v>
      </c>
      <c r="BS109" s="8" t="s">
        <v>1929</v>
      </c>
      <c r="BT109" s="8" t="s">
        <v>142</v>
      </c>
      <c r="BU109" s="8" t="s">
        <v>142</v>
      </c>
      <c r="BV109" s="16" t="s">
        <v>142</v>
      </c>
      <c r="BW109" s="27" t="s">
        <v>178</v>
      </c>
      <c r="BX109" s="28" t="s">
        <v>1930</v>
      </c>
    </row>
    <row r="110" spans="1:76" s="6" customFormat="1" ht="37.5" customHeight="1" x14ac:dyDescent="0.35">
      <c r="A110" s="12" t="s">
        <v>132</v>
      </c>
      <c r="B110" s="7" t="s">
        <v>719</v>
      </c>
      <c r="C110" s="7" t="s">
        <v>1931</v>
      </c>
      <c r="D110" s="7" t="s">
        <v>1932</v>
      </c>
      <c r="E110" s="7" t="s">
        <v>1933</v>
      </c>
      <c r="F110" s="7" t="s">
        <v>776</v>
      </c>
      <c r="G110" s="10" t="s">
        <v>176</v>
      </c>
      <c r="H110" s="7" t="s">
        <v>138</v>
      </c>
      <c r="I110" s="13" t="str">
        <f>TEXT(
  "2018-01-25",
  "JJ/MM/AA"
)</f>
        <v>25/01/18</v>
      </c>
      <c r="J110" s="14" t="s">
        <v>1907</v>
      </c>
      <c r="K110" s="14" t="s">
        <v>140</v>
      </c>
      <c r="L110" s="7" t="s">
        <v>141</v>
      </c>
      <c r="M110" s="7" t="s">
        <v>57</v>
      </c>
      <c r="N110" s="15" t="s">
        <v>176</v>
      </c>
      <c r="O110" s="12" t="s">
        <v>142</v>
      </c>
      <c r="P110" s="7" t="s">
        <v>143</v>
      </c>
      <c r="Q110" s="7" t="s">
        <v>517</v>
      </c>
      <c r="R110" s="7" t="s">
        <v>518</v>
      </c>
      <c r="S110" s="16" t="s">
        <v>273</v>
      </c>
      <c r="T110" s="16" t="s">
        <v>223</v>
      </c>
      <c r="U110" s="16" t="s">
        <v>223</v>
      </c>
      <c r="V110" s="16" t="s">
        <v>520</v>
      </c>
      <c r="W110" s="17" t="s">
        <v>521</v>
      </c>
      <c r="X110" s="7" t="s">
        <v>64</v>
      </c>
      <c r="Y110" s="16" t="s">
        <v>142</v>
      </c>
      <c r="Z110" s="16" t="s">
        <v>142</v>
      </c>
      <c r="AA110" s="16" t="s">
        <v>142</v>
      </c>
      <c r="AB110" s="16" t="s">
        <v>142</v>
      </c>
      <c r="AC110" s="8" t="s">
        <v>142</v>
      </c>
      <c r="AD110" s="16" t="s">
        <v>1231</v>
      </c>
      <c r="AE110" s="16" t="s">
        <v>223</v>
      </c>
      <c r="AF110" s="16" t="s">
        <v>523</v>
      </c>
      <c r="AG110" s="16" t="s">
        <v>520</v>
      </c>
      <c r="AH110" s="8" t="s">
        <v>1934</v>
      </c>
      <c r="AI110" s="16" t="s">
        <v>1233</v>
      </c>
      <c r="AJ110" s="16" t="s">
        <v>197</v>
      </c>
      <c r="AK110" s="16" t="s">
        <v>198</v>
      </c>
      <c r="AL110" s="16" t="s">
        <v>253</v>
      </c>
      <c r="AM110" s="8" t="s">
        <v>1935</v>
      </c>
      <c r="AN110" s="16" t="s">
        <v>1235</v>
      </c>
      <c r="AO110" s="16" t="s">
        <v>202</v>
      </c>
      <c r="AP110" s="16" t="s">
        <v>203</v>
      </c>
      <c r="AQ110" s="16" t="s">
        <v>528</v>
      </c>
      <c r="AR110" s="18" t="s">
        <v>1936</v>
      </c>
      <c r="AS110" s="19" t="s">
        <v>164</v>
      </c>
      <c r="AT110" s="7" t="s">
        <v>1937</v>
      </c>
      <c r="AU110" s="7" t="s">
        <v>1938</v>
      </c>
      <c r="AV110" s="7" t="s">
        <v>167</v>
      </c>
      <c r="AW110" s="7" t="s">
        <v>142</v>
      </c>
      <c r="AX110" s="7" t="s">
        <v>142</v>
      </c>
      <c r="AY110" s="7" t="s">
        <v>142</v>
      </c>
      <c r="AZ110" s="7" t="s">
        <v>142</v>
      </c>
      <c r="BA110" s="7" t="s">
        <v>73</v>
      </c>
      <c r="BB110" s="7" t="s">
        <v>76</v>
      </c>
      <c r="BC110" s="7" t="s">
        <v>168</v>
      </c>
      <c r="BD110" s="7" t="s">
        <v>66</v>
      </c>
      <c r="BE110" s="7" t="s">
        <v>142</v>
      </c>
      <c r="BF110" s="7" t="s">
        <v>142</v>
      </c>
      <c r="BG110" s="7" t="s">
        <v>67</v>
      </c>
      <c r="BH110" s="7" t="s">
        <v>142</v>
      </c>
      <c r="BI110" s="7" t="s">
        <v>92</v>
      </c>
      <c r="BJ110" s="7" t="s">
        <v>63</v>
      </c>
      <c r="BK110" s="7" t="s">
        <v>75</v>
      </c>
      <c r="BL110" s="7" t="s">
        <v>68</v>
      </c>
      <c r="BM110" s="7" t="s">
        <v>1939</v>
      </c>
      <c r="BN110" s="20" t="s">
        <v>1940</v>
      </c>
      <c r="BO110" s="7" t="s">
        <v>1915</v>
      </c>
      <c r="BP110" s="8" t="s">
        <v>175</v>
      </c>
      <c r="BQ110" s="8" t="s">
        <v>338</v>
      </c>
      <c r="BR110" s="8" t="s">
        <v>173</v>
      </c>
      <c r="BS110" s="8" t="s">
        <v>335</v>
      </c>
      <c r="BT110" s="8" t="s">
        <v>1003</v>
      </c>
      <c r="BU110" s="8" t="s">
        <v>533</v>
      </c>
      <c r="BV110" s="16" t="s">
        <v>142</v>
      </c>
      <c r="BW110" s="27" t="s">
        <v>178</v>
      </c>
      <c r="BX110" s="28" t="s">
        <v>1941</v>
      </c>
    </row>
    <row r="111" spans="1:76" s="6" customFormat="1" ht="37.5" customHeight="1" x14ac:dyDescent="0.35">
      <c r="A111" s="12" t="s">
        <v>132</v>
      </c>
      <c r="B111" s="7" t="s">
        <v>812</v>
      </c>
      <c r="C111" s="7" t="s">
        <v>1942</v>
      </c>
      <c r="D111" s="7" t="s">
        <v>1943</v>
      </c>
      <c r="E111" s="7" t="s">
        <v>1944</v>
      </c>
      <c r="F111" s="7" t="s">
        <v>343</v>
      </c>
      <c r="G111" s="10" t="s">
        <v>830</v>
      </c>
      <c r="H111" s="7" t="s">
        <v>138</v>
      </c>
      <c r="I111" s="13" t="str">
        <f>TEXT(
  "2018-01-25",
  "JJ/MM/AA"
)</f>
        <v>25/01/18</v>
      </c>
      <c r="J111" s="14" t="s">
        <v>1945</v>
      </c>
      <c r="K111" s="14" t="s">
        <v>140</v>
      </c>
      <c r="L111" s="7" t="s">
        <v>141</v>
      </c>
      <c r="M111" s="7" t="s">
        <v>57</v>
      </c>
      <c r="N111" s="15" t="s">
        <v>830</v>
      </c>
      <c r="O111" s="12" t="s">
        <v>142</v>
      </c>
      <c r="P111" s="7" t="s">
        <v>143</v>
      </c>
      <c r="Q111" s="7" t="s">
        <v>186</v>
      </c>
      <c r="R111" s="7" t="s">
        <v>187</v>
      </c>
      <c r="S111" s="16" t="s">
        <v>1946</v>
      </c>
      <c r="T111" s="16" t="s">
        <v>189</v>
      </c>
      <c r="U111" s="16" t="s">
        <v>189</v>
      </c>
      <c r="V111" s="16" t="s">
        <v>273</v>
      </c>
      <c r="W111" s="17" t="s">
        <v>191</v>
      </c>
      <c r="X111" s="7" t="s">
        <v>64</v>
      </c>
      <c r="Y111" s="16" t="s">
        <v>142</v>
      </c>
      <c r="Z111" s="16" t="s">
        <v>142</v>
      </c>
      <c r="AA111" s="16" t="s">
        <v>142</v>
      </c>
      <c r="AB111" s="16" t="s">
        <v>142</v>
      </c>
      <c r="AC111" s="8" t="s">
        <v>142</v>
      </c>
      <c r="AD111" s="16" t="s">
        <v>1947</v>
      </c>
      <c r="AE111" s="16" t="s">
        <v>189</v>
      </c>
      <c r="AF111" s="16" t="s">
        <v>193</v>
      </c>
      <c r="AG111" s="16" t="s">
        <v>273</v>
      </c>
      <c r="AH111" s="8" t="s">
        <v>1948</v>
      </c>
      <c r="AI111" s="16" t="s">
        <v>1949</v>
      </c>
      <c r="AJ111" s="16" t="s">
        <v>197</v>
      </c>
      <c r="AK111" s="16" t="s">
        <v>198</v>
      </c>
      <c r="AL111" s="16" t="s">
        <v>481</v>
      </c>
      <c r="AM111" s="8" t="s">
        <v>1950</v>
      </c>
      <c r="AN111" s="16" t="s">
        <v>1951</v>
      </c>
      <c r="AO111" s="16" t="s">
        <v>202</v>
      </c>
      <c r="AP111" s="16" t="s">
        <v>203</v>
      </c>
      <c r="AQ111" s="16" t="s">
        <v>1952</v>
      </c>
      <c r="AR111" s="18" t="s">
        <v>1953</v>
      </c>
      <c r="AS111" s="19" t="s">
        <v>164</v>
      </c>
      <c r="AT111" s="7" t="s">
        <v>1954</v>
      </c>
      <c r="AU111" s="7" t="s">
        <v>1955</v>
      </c>
      <c r="AV111" s="7" t="s">
        <v>167</v>
      </c>
      <c r="AW111" s="7" t="s">
        <v>142</v>
      </c>
      <c r="AX111" s="7" t="s">
        <v>142</v>
      </c>
      <c r="AY111" s="7" t="s">
        <v>142</v>
      </c>
      <c r="AZ111" s="7" t="s">
        <v>142</v>
      </c>
      <c r="BA111" s="7" t="s">
        <v>86</v>
      </c>
      <c r="BB111" s="7" t="s">
        <v>76</v>
      </c>
      <c r="BC111" s="7" t="s">
        <v>142</v>
      </c>
      <c r="BD111" s="7" t="s">
        <v>87</v>
      </c>
      <c r="BE111" s="7" t="s">
        <v>142</v>
      </c>
      <c r="BF111" s="7" t="s">
        <v>142</v>
      </c>
      <c r="BG111" s="7" t="s">
        <v>826</v>
      </c>
      <c r="BH111" s="7" t="s">
        <v>142</v>
      </c>
      <c r="BI111" s="7" t="s">
        <v>78</v>
      </c>
      <c r="BJ111" s="7" t="s">
        <v>63</v>
      </c>
      <c r="BK111" s="7" t="s">
        <v>75</v>
      </c>
      <c r="BL111" s="7" t="s">
        <v>168</v>
      </c>
      <c r="BM111" s="7" t="s">
        <v>1956</v>
      </c>
      <c r="BN111" s="20" t="s">
        <v>1957</v>
      </c>
      <c r="BO111" s="7" t="s">
        <v>1958</v>
      </c>
      <c r="BP111" s="8" t="s">
        <v>215</v>
      </c>
      <c r="BQ111" s="8" t="s">
        <v>384</v>
      </c>
      <c r="BR111" s="8" t="s">
        <v>385</v>
      </c>
      <c r="BS111" s="8" t="s">
        <v>214</v>
      </c>
      <c r="BT111" s="8" t="s">
        <v>698</v>
      </c>
      <c r="BU111" s="8" t="s">
        <v>1003</v>
      </c>
      <c r="BV111" s="16" t="s">
        <v>142</v>
      </c>
      <c r="BW111" s="27" t="s">
        <v>178</v>
      </c>
      <c r="BX111" s="28" t="s">
        <v>1959</v>
      </c>
    </row>
  </sheetData>
  <sheetProtection pivotTables="0"/>
  <dataConsolidate/>
  <mergeCells count="49">
    <mergeCell ref="BX2:BX3"/>
    <mergeCell ref="AI2:AM2"/>
    <mergeCell ref="AD2:AH2"/>
    <mergeCell ref="Y2:AC2"/>
    <mergeCell ref="AV2:AV3"/>
    <mergeCell ref="AU2:AU3"/>
    <mergeCell ref="AT2:AT3"/>
    <mergeCell ref="AS2:AS3"/>
    <mergeCell ref="AN2:AR2"/>
    <mergeCell ref="BH2:BH3"/>
    <mergeCell ref="BI2:BI3"/>
    <mergeCell ref="BW2:BW3"/>
    <mergeCell ref="BP2:BP3"/>
    <mergeCell ref="BQ2:BQ3"/>
    <mergeCell ref="BR2:BR3"/>
    <mergeCell ref="BK2:BK3"/>
    <mergeCell ref="BA2:BA3"/>
    <mergeCell ref="BB2:BB3"/>
    <mergeCell ref="BC2:BC3"/>
    <mergeCell ref="BD2:BD3"/>
    <mergeCell ref="BE2:BE3"/>
    <mergeCell ref="BF2:BF3"/>
    <mergeCell ref="BG2:BG3"/>
    <mergeCell ref="O2:R2"/>
    <mergeCell ref="S2:X2"/>
    <mergeCell ref="AZ2:AZ3"/>
    <mergeCell ref="AW2:AY2"/>
    <mergeCell ref="BJ2:BJ3"/>
    <mergeCell ref="A2:A3"/>
    <mergeCell ref="B2:B3"/>
    <mergeCell ref="C2:C3"/>
    <mergeCell ref="K2:K3"/>
    <mergeCell ref="H2:H3"/>
    <mergeCell ref="F2:F3"/>
    <mergeCell ref="E2:E3"/>
    <mergeCell ref="D2:D3"/>
    <mergeCell ref="N2:N3"/>
    <mergeCell ref="I2:I3"/>
    <mergeCell ref="J2:J3"/>
    <mergeCell ref="L2:L3"/>
    <mergeCell ref="M2:M3"/>
    <mergeCell ref="BV2:BV3"/>
    <mergeCell ref="BL2:BL3"/>
    <mergeCell ref="BM2:BM3"/>
    <mergeCell ref="BN2:BN3"/>
    <mergeCell ref="BO2:BO3"/>
    <mergeCell ref="BS2:BS3"/>
    <mergeCell ref="BT2:BT3"/>
    <mergeCell ref="BU2:BU3"/>
  </mergeCells>
  <dataValidations xWindow="916" yWindow="853" count="41">
    <dataValidation type="date" operator="greaterThanOrEqual" allowBlank="1" showInputMessage="1" showErrorMessage="1" errorTitle="Attention !" error="La date ne peut pas être inférieur à la date du jour" sqref="I4:I298" xr:uid="{00000000-0002-0000-0000-000000000000}">
      <formula1>$A$1</formula1>
    </dataValidation>
    <dataValidation type="textLength" allowBlank="1" showInputMessage="1" showErrorMessage="1" errorTitle="Attention!" error="Le Code EAN /GENCOD_x000a_doit comprendre entre 8 et 13 caractères" sqref="BP5:BU298" xr:uid="{00000000-0002-0000-0000-000001000000}">
      <formula1>8</formula1>
      <formula2>13</formula2>
    </dataValidation>
    <dataValidation type="textLength" operator="lessThanOrEqual" allowBlank="1" showInputMessage="1" showErrorMessage="1" errorTitle="Attention!" error="250 caractères maximum" prompt="250 caractères maximum" sqref="AT4:AT298" xr:uid="{00000000-0002-0000-0000-000002000000}">
      <formula1>250</formula1>
    </dataValidation>
    <dataValidation type="textLength" operator="lessThanOrEqual" allowBlank="1" showInputMessage="1" showErrorMessage="1" errorTitle="Attention!" error="160 caractères maximum" prompt="160 caractères maximum" sqref="AS4:AS298" xr:uid="{00000000-0002-0000-0000-000003000000}">
      <formula1>160</formula1>
    </dataValidation>
    <dataValidation type="textLength" operator="lessThanOrEqual" allowBlank="1" showInputMessage="1" showErrorMessage="1" errorTitle="Attention!" error="2000 caractères maximum" prompt="2000 caractères maximum" sqref="AU4:AU298" xr:uid="{00000000-0002-0000-0000-000004000000}">
      <formula1>2000</formula1>
    </dataValidation>
    <dataValidation type="textLength" operator="lessThanOrEqual" allowBlank="1" showInputMessage="1" showErrorMessage="1" errorTitle="Attention!" error="Le Code couleur doit être inférieur ou égal à 8 caractères" prompt="8 caractères maxi" sqref="BV4:BV298" xr:uid="{00000000-0002-0000-0000-000005000000}">
      <formula1>8</formula1>
    </dataValidation>
    <dataValidation type="textLength" operator="lessThanOrEqual" allowBlank="1" showInputMessage="1" showErrorMessage="1" errorTitle="Attention!" error="1000 caractères maximum" prompt="1000 caractères maximum" sqref="BM4:BM298 BO4:BO298" xr:uid="{00000000-0002-0000-0000-000006000000}">
      <formula1>1000</formula1>
    </dataValidation>
    <dataValidation type="textLength" operator="lessThanOrEqual" allowBlank="1" showInputMessage="1" showErrorMessage="1" errorTitle="Attention!" error="200 caractères maximum" prompt="200 caractères maximum" sqref="AW4:AY298" xr:uid="{00000000-0002-0000-0000-000007000000}">
      <formula1>200</formula1>
    </dataValidation>
    <dataValidation errorStyle="warning" operator="equal" allowBlank="1" showInputMessage="1" showErrorMessage="1" promptTitle="Attention !" prompt="Le PCB doit être multiple du SPCB." sqref="Q4:Q298" xr:uid="{00000000-0002-0000-0000-000008000000}"/>
    <dataValidation errorStyle="warning" operator="equal" allowBlank="1" showInputMessage="1" showErrorMessage="1" promptTitle="Attention !" prompt="Si le SSPCB existe, le SPCB doit être multiple du SSPCB." sqref="P4:P298" xr:uid="{00000000-0002-0000-0000-000009000000}"/>
    <dataValidation type="decimal" allowBlank="1" showInputMessage="1" showErrorMessage="1" error="Les dimensions doivent être saisies en millimètre (mm) ou la taille du produit dépasse 1000mm." sqref="W4:W298" xr:uid="{00000000-0002-0000-0000-00000A000000}">
      <formula1>1</formula1>
      <formula2>1000</formula2>
    </dataValidation>
    <dataValidation allowBlank="1" showInputMessage="1" showErrorMessage="1" promptTitle="Attention !" prompt="Veillez au respect des CGL" sqref="AN4:AQ298 AI4:AL298 Y4:AB298 AD4:AD298 AE5:AG298" xr:uid="{00000000-0002-0000-0000-00000B000000}"/>
    <dataValidation errorStyle="warning" operator="equal" allowBlank="1" showInputMessage="1" showErrorMessage="1" promptTitle="Attention !" prompt="La Palette doit être multiple du PCB." sqref="R4:R298" xr:uid="{00000000-0002-0000-0000-00000C000000}"/>
    <dataValidation type="whole" allowBlank="1" showInputMessage="1" showErrorMessage="1" sqref="S4:S298 T5:V298" xr:uid="{00000000-0002-0000-0000-00000D000000}">
      <formula1>1</formula1>
      <formula2>1000</formula2>
    </dataValidation>
    <dataValidation type="textLength" allowBlank="1" showInputMessage="1" showErrorMessage="1" errorTitle="Attention!" error="Le Code EAN / GENCOD_x000a_doit être compris entre 8 et 13 caractères" prompt="Le Code EAN / GENCOD_x000a_doit être compris entre 8 et 13 caractères" sqref="G4:G298" xr:uid="{00000000-0002-0000-0000-00000E000000}">
      <formula1>8</formula1>
      <formula2>13</formula2>
    </dataValidation>
    <dataValidation type="textLength" allowBlank="1" showInputMessage="1" showErrorMessage="1" errorTitle="Attention!" error="Le Code EAN / GENCOD_x000a_doit comprendre entre 8 et 13 caractères" prompt="Le Code EAN / GENCOD_x000a_doit comprendre entre 8 et 13 caractères" sqref="N4:N298" xr:uid="{00000000-0002-0000-0000-00000F000000}">
      <formula1>8</formula1>
      <formula2>13</formula2>
    </dataValidation>
    <dataValidation type="textLength" allowBlank="1" showInputMessage="1" showErrorMessage="1" errorTitle="Attention!" error="Le Code EAN / GENCOD_x000a_doit être compris entre 8 et 14 caractères" prompt="Le Code EAN / GENCOD_x000a_doit être compris entre 8 et 14 caractères" sqref="AR4:AR298 AM4:AM298 AC4:AC298" xr:uid="{00000000-0002-0000-0000-000010000000}">
      <formula1>8</formula1>
      <formula2>14</formula2>
    </dataValidation>
    <dataValidation type="textLength" allowBlank="1" showInputMessage="1" showErrorMessage="1" errorTitle="Attention!" error="Le Code EAN / GENCOD_x000a_doit être compris entre 8 et 14 caractères" prompt="Le Code EAN / GENCOD_x000a_doit être compris entre 8 et 14 caractères_x000a_" sqref="AH4:AH298" xr:uid="{00000000-0002-0000-0000-000011000000}">
      <formula1>8</formula1>
      <formula2>14</formula2>
    </dataValidation>
    <dataValidation type="textLength" operator="lessThanOrEqual" allowBlank="1" showInputMessage="1" showErrorMessage="1" errorTitle="Attention!" error="10000 caractères maximum" prompt="10000 caractères maximum" sqref="BN4:BN298" xr:uid="{00000000-0002-0000-0000-000012000000}">
      <formula1>10000</formula1>
    </dataValidation>
    <dataValidation type="decimal" operator="lessThan" allowBlank="1" showInputMessage="1" showErrorMessage="1" error="Prix d'achat incohérent ou trop élevé" sqref="K5:K298" xr:uid="{00000000-0002-0000-0000-000013000000}">
      <formula1>10000</formula1>
    </dataValidation>
    <dataValidation type="textLength" operator="lessThanOrEqual" allowBlank="1" showInputMessage="1" showErrorMessage="1" error="160 caractères maximum" prompt="80 caractères maximum" sqref="D4:E298" xr:uid="{00000000-0002-0000-0000-000014000000}">
      <formula1>80</formula1>
    </dataValidation>
    <dataValidation type="list" allowBlank="1" showInputMessage="1" showErrorMessage="1" sqref="F4:F298" xr:uid="{00000000-0002-0000-0000-000015000000}">
      <formula1>$D$1040756:$D$1041094</formula1>
    </dataValidation>
    <dataValidation type="list" allowBlank="1" showInputMessage="1" showErrorMessage="1" sqref="H4:H298 BG5:BG298" xr:uid="{00000000-0002-0000-0000-000016000000}">
      <formula1>#REF!</formula1>
    </dataValidation>
    <dataValidation type="list" allowBlank="1" showInputMessage="1" showErrorMessage="1" sqref="L5:L298" xr:uid="{00000000-0002-0000-0000-000017000000}">
      <formula1>$F$1040756:$F$1040758</formula1>
    </dataValidation>
    <dataValidation type="list" allowBlank="1" showInputMessage="1" showErrorMessage="1" sqref="M4:M298" xr:uid="{00000000-0002-0000-0000-000018000000}">
      <formula1>$X$1040756:$X$1040757</formula1>
    </dataValidation>
    <dataValidation type="list" allowBlank="1" showInputMessage="1" showErrorMessage="1" sqref="X5:X298" xr:uid="{00000000-0002-0000-0000-000019000000}">
      <formula1>$U$1040756:$U$1040760</formula1>
    </dataValidation>
    <dataValidation type="list" allowBlank="1" showInputMessage="1" showErrorMessage="1" sqref="AV5:AV298" xr:uid="{00000000-0002-0000-0000-00001A000000}">
      <formula1>$G$1040756:$G$1040778</formula1>
    </dataValidation>
    <dataValidation type="list" allowBlank="1" showInputMessage="1" showErrorMessage="1" sqref="AZ5:AZ298" xr:uid="{00000000-0002-0000-0000-00001B000000}">
      <formula1>$H$1040756:$H$1040772</formula1>
    </dataValidation>
    <dataValidation type="list" allowBlank="1" showInputMessage="1" showErrorMessage="1" sqref="BA5:BB298" xr:uid="{00000000-0002-0000-0000-00001C000000}">
      <formula1>$I$1040756:$I$1040764</formula1>
    </dataValidation>
    <dataValidation type="list" allowBlank="1" showInputMessage="1" showErrorMessage="1" sqref="BC5:BC298" xr:uid="{00000000-0002-0000-0000-00001D000000}">
      <formula1>$J$1040756:$J$1040758</formula1>
    </dataValidation>
    <dataValidation type="list" allowBlank="1" showInputMessage="1" showErrorMessage="1" sqref="BD5:BD298" xr:uid="{00000000-0002-0000-0000-00001E000000}">
      <formula1>$K$1040756:$K$1040773</formula1>
    </dataValidation>
    <dataValidation type="list" allowBlank="1" showInputMessage="1" showErrorMessage="1" sqref="BE5:BE298" xr:uid="{00000000-0002-0000-0000-00001F000000}">
      <formula1>$L$1040756:$L$1040759</formula1>
    </dataValidation>
    <dataValidation type="list" allowBlank="1" showInputMessage="1" showErrorMessage="1" sqref="BF5:BF298" xr:uid="{00000000-0002-0000-0000-000020000000}">
      <formula1>$M$1040756:$M$1040776</formula1>
    </dataValidation>
    <dataValidation type="list" allowBlank="1" showInputMessage="1" showErrorMessage="1" sqref="BH5:BH298" xr:uid="{00000000-0002-0000-0000-000021000000}">
      <formula1>$N$1040756:$N$1040758</formula1>
    </dataValidation>
    <dataValidation type="list" allowBlank="1" showInputMessage="1" showErrorMessage="1" sqref="BI5:BI298" xr:uid="{00000000-0002-0000-0000-000022000000}">
      <formula1>$O$1040756:$O$1040775</formula1>
    </dataValidation>
    <dataValidation type="list" allowBlank="1" showInputMessage="1" showErrorMessage="1" sqref="BJ5:BK298" xr:uid="{00000000-0002-0000-0000-000023000000}">
      <formula1>$P$1040756:$P$1040766</formula1>
    </dataValidation>
    <dataValidation type="list" allowBlank="1" showInputMessage="1" showErrorMessage="1" sqref="BL5:BL298" xr:uid="{00000000-0002-0000-0000-000024000000}">
      <formula1>$Q$1040756:$Q$1040783</formula1>
    </dataValidation>
    <dataValidation type="list" allowBlank="1" showInputMessage="1" showErrorMessage="1" sqref="BW5:BW298" xr:uid="{00000000-0002-0000-0000-000025000000}">
      <formula1>$W$1040756:$W$1040845</formula1>
    </dataValidation>
    <dataValidation type="whole" allowBlank="1" showInputMessage="1" showErrorMessage="1" promptTitle="Attention !" prompt="Veillez au respect des CGL" sqref="AB4" xr:uid="{00000000-0002-0000-0000-000026000000}">
      <formula1>1</formula1>
      <formula2>1000</formula2>
    </dataValidation>
    <dataValidation operator="lessThan" allowBlank="1" showInputMessage="1" showErrorMessage="1" error="Prix d'achat incohérent ou trop élevé" sqref="K4 J1:J1048576" xr:uid="{00000000-0002-0000-0000-000027000000}"/>
    <dataValidation allowBlank="1" showInputMessage="1" showErrorMessage="1" errorTitle="Attention!" error="Le Code EAN /GENCOD_x000a_doit comprendre entre 8 et 13 caractères" sqref="BS4:BU4" xr:uid="{00000000-0002-0000-0000-000028000000}"/>
  </dataValidations>
  <pageMargins left="0.70866141732283472" right="0.70866141732283472" top="0.74803149606299213" bottom="0.74803149606299213" header="0.31496062992125984" footer="0.31496062992125984"/>
  <pageSetup paperSize="9" scale="49" fitToWidth="5" fitToHeight="4" orientation="landscape" r:id="rId1"/>
  <headerFooter>
    <oddFooter>&amp;C&amp;1#&amp;"arial"&amp;9&amp;K008000 C1 – Usage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gs xmlns="3bf844de-530b-4725-81a5-f400544c56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48EC3B59C5A44D90715D15F29B33D8" ma:contentTypeVersion="11" ma:contentTypeDescription="Crée un document." ma:contentTypeScope="" ma:versionID="289655a479a0a25a31f3f710eec41a52">
  <xsd:schema xmlns:xsd="http://www.w3.org/2001/XMLSchema" xmlns:xs="http://www.w3.org/2001/XMLSchema" xmlns:p="http://schemas.microsoft.com/office/2006/metadata/properties" xmlns:ns2="3bf844de-530b-4725-81a5-f400544c5673" xmlns:ns3="65acf138-22c3-4709-8d18-9cd021517ca3" targetNamespace="http://schemas.microsoft.com/office/2006/metadata/properties" ma:root="true" ma:fieldsID="d389e624b6fd73a2bfb6293f8d3fa38b" ns2:_="" ns3:_="">
    <xsd:import namespace="3bf844de-530b-4725-81a5-f400544c5673"/>
    <xsd:import namespace="65acf138-22c3-4709-8d18-9cd021517c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844de-530b-4725-81a5-f400544c567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tags" ma:index="15" nillable="true" ma:displayName="tags" ma:format="Dropdown" ma:internalName="tags">
      <xsd:simpleType>
        <xsd:restriction base="dms:Text">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acf138-22c3-4709-8d18-9cd021517ca3" elementFormDefault="qualified">
    <xsd:import namespace="http://schemas.microsoft.com/office/2006/documentManagement/types"/>
    <xsd:import namespace="http://schemas.microsoft.com/office/infopath/2007/PartnerControls"/>
    <xsd:element name="SharedWithUsers" ma:index="10"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88EB85-E921-498B-A056-8AE63B11A2E7}">
  <ds:schemaRefs>
    <ds:schemaRef ds:uri="http://purl.org/dc/dcmitype/"/>
    <ds:schemaRef ds:uri="http://schemas.microsoft.com/office/2006/documentManagement/types"/>
    <ds:schemaRef ds:uri="3bf844de-530b-4725-81a5-f400544c5673"/>
    <ds:schemaRef ds:uri="http://purl.org/dc/elements/1.1/"/>
    <ds:schemaRef ds:uri="http://schemas.microsoft.com/office/2006/metadata/properties"/>
    <ds:schemaRef ds:uri="65acf138-22c3-4709-8d18-9cd021517ca3"/>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F5388BC-2B61-4EBD-A09E-67FD5FE083FC}">
  <ds:schemaRefs>
    <ds:schemaRef ds:uri="http://schemas.microsoft.com/sharepoint/v3/contenttype/forms"/>
  </ds:schemaRefs>
</ds:datastoreItem>
</file>

<file path=customXml/itemProps3.xml><?xml version="1.0" encoding="utf-8"?>
<ds:datastoreItem xmlns:ds="http://schemas.openxmlformats.org/officeDocument/2006/customXml" ds:itemID="{8DD7E5C8-0134-4A16-AAF6-FA3DC7D50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844de-530b-4725-81a5-f400544c5673"/>
    <ds:schemaRef ds:uri="65acf138-22c3-4709-8d18-9cd021517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Fiche référencement</vt:lpstr>
      <vt:lpstr>'Fiche référencement'!Zone_d_impression</vt:lpstr>
    </vt:vector>
  </TitlesOfParts>
  <Manager/>
  <Company>NOCIBE 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Haudrechy Thierry</dc:creator>
  <cp:keywords/>
  <dc:description/>
  <cp:lastModifiedBy>CALLOU Adrien</cp:lastModifiedBy>
  <cp:revision/>
  <dcterms:created xsi:type="dcterms:W3CDTF">2013-12-18T09:49:30Z</dcterms:created>
  <dcterms:modified xsi:type="dcterms:W3CDTF">2021-02-24T14:49:31Z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2957147</vt:lpwstr>
  </property>
  <property fmtid="{D5CDD505-2E9C-101B-9397-08002B2CF9AE}" pid="3" name="NXPowerLiteSettings">
    <vt:lpwstr>E7000400038000</vt:lpwstr>
  </property>
  <property fmtid="{D5CDD505-2E9C-101B-9397-08002B2CF9AE}" pid="4" name="NXPowerLiteVersion">
    <vt:lpwstr>D5.0.6</vt:lpwstr>
  </property>
  <property fmtid="{D5CDD505-2E9C-101B-9397-08002B2CF9AE}" pid="5" name="ContentTypeId">
    <vt:lpwstr>0x0101007148EC3B59C5A44D90715D15F29B33D8</vt:lpwstr>
  </property>
  <property fmtid="{D5CDD505-2E9C-101B-9397-08002B2CF9AE}" pid="6" name="MSIP_Label_645dad89-2096-47a1-b1b1-c9d057667e94_Enabled">
    <vt:lpwstr>True</vt:lpwstr>
  </property>
  <property fmtid="{D5CDD505-2E9C-101B-9397-08002B2CF9AE}" pid="7" name="MSIP_Label_645dad89-2096-47a1-b1b1-c9d057667e94_SiteId">
    <vt:lpwstr>e4e1abd9-eac7-4a71-ab52-da5c998aa7ba</vt:lpwstr>
  </property>
  <property fmtid="{D5CDD505-2E9C-101B-9397-08002B2CF9AE}" pid="8" name="MSIP_Label_645dad89-2096-47a1-b1b1-c9d057667e94_Owner">
    <vt:lpwstr>annie.kizayilawoko@loreal.com</vt:lpwstr>
  </property>
  <property fmtid="{D5CDD505-2E9C-101B-9397-08002B2CF9AE}" pid="9" name="MSIP_Label_645dad89-2096-47a1-b1b1-c9d057667e94_SetDate">
    <vt:lpwstr>2019-06-25T09:41:47.8053922Z</vt:lpwstr>
  </property>
  <property fmtid="{D5CDD505-2E9C-101B-9397-08002B2CF9AE}" pid="10" name="MSIP_Label_645dad89-2096-47a1-b1b1-c9d057667e94_Name">
    <vt:lpwstr>C1 - Internal use</vt:lpwstr>
  </property>
  <property fmtid="{D5CDD505-2E9C-101B-9397-08002B2CF9AE}" pid="11" name="MSIP_Label_645dad89-2096-47a1-b1b1-c9d057667e94_Application">
    <vt:lpwstr>Microsoft Azure Information Protection</vt:lpwstr>
  </property>
  <property fmtid="{D5CDD505-2E9C-101B-9397-08002B2CF9AE}" pid="12" name="MSIP_Label_645dad89-2096-47a1-b1b1-c9d057667e94_Extended_MSFT_Method">
    <vt:lpwstr>Automatic</vt:lpwstr>
  </property>
  <property fmtid="{D5CDD505-2E9C-101B-9397-08002B2CF9AE}" pid="13" name="Sensitivity">
    <vt:lpwstr>C1 - Internal use</vt:lpwstr>
  </property>
</Properties>
</file>